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documents\יחידת רכש ולוגיסטיקה\אתר המכרזים\מסמכי מכרז\"/>
    </mc:Choice>
  </mc:AlternateContent>
  <bookViews>
    <workbookView xWindow="0" yWindow="0" windowWidth="23040" windowHeight="8520"/>
  </bookViews>
  <sheets>
    <sheet name="טופס הצעת מחיר" sheetId="21" r:id="rId1"/>
  </sheets>
  <definedNames>
    <definedName name="_xlnm.Print_Area" localSheetId="0">'טופס הצעת מחיר'!$A$1:$F$178</definedName>
  </definedNames>
  <calcPr calcId="162913"/>
</workbook>
</file>

<file path=xl/calcChain.xml><?xml version="1.0" encoding="utf-8"?>
<calcChain xmlns="http://schemas.openxmlformats.org/spreadsheetml/2006/main">
  <c r="E151" i="21" l="1"/>
  <c r="E13" i="21" l="1"/>
  <c r="E75" i="21" l="1"/>
  <c r="E146" i="21"/>
  <c r="E162" i="21" l="1"/>
  <c r="E65" i="21"/>
  <c r="E108" i="21" l="1"/>
  <c r="E109" i="21"/>
  <c r="E110" i="21"/>
  <c r="E111" i="21"/>
  <c r="E112" i="21"/>
  <c r="E107" i="21"/>
  <c r="E142" i="21"/>
  <c r="E140" i="21"/>
  <c r="E148" i="21"/>
  <c r="E145" i="21"/>
  <c r="E143" i="21"/>
  <c r="E144" i="21"/>
  <c r="E141" i="21"/>
  <c r="E53" i="21" l="1"/>
  <c r="E50" i="21"/>
  <c r="E51" i="21"/>
  <c r="E55" i="21"/>
  <c r="E54" i="21"/>
  <c r="E49" i="21"/>
  <c r="E52" i="21"/>
  <c r="E48" i="21"/>
  <c r="E47" i="21"/>
  <c r="E46" i="21"/>
  <c r="E45" i="21"/>
  <c r="E44" i="21"/>
  <c r="E43" i="21"/>
  <c r="E40" i="21"/>
  <c r="E37" i="21"/>
  <c r="E38" i="21"/>
  <c r="E39" i="21"/>
  <c r="E36" i="21"/>
  <c r="E35" i="21"/>
  <c r="E24" i="21" l="1"/>
  <c r="E164" i="21" l="1"/>
  <c r="E163" i="21"/>
  <c r="E160" i="21"/>
  <c r="E159" i="21"/>
  <c r="E152" i="21"/>
  <c r="E150" i="21"/>
  <c r="E138" i="21"/>
  <c r="E139" i="21"/>
  <c r="E147" i="21"/>
  <c r="E137" i="21"/>
  <c r="E104" i="21"/>
  <c r="E105" i="21"/>
  <c r="E103" i="21"/>
  <c r="E120" i="21"/>
  <c r="E121" i="21"/>
  <c r="E122" i="21"/>
  <c r="E124" i="21"/>
  <c r="E125" i="21"/>
  <c r="E126" i="21"/>
  <c r="E127" i="21"/>
  <c r="E128" i="21"/>
  <c r="E129" i="21"/>
  <c r="E130" i="21"/>
  <c r="E119" i="21"/>
  <c r="E94" i="21"/>
  <c r="E92" i="21"/>
  <c r="E93" i="21"/>
  <c r="E96" i="21"/>
  <c r="E91" i="21"/>
  <c r="E67" i="21"/>
  <c r="E68" i="21"/>
  <c r="E69" i="21"/>
  <c r="E70" i="21"/>
  <c r="E72" i="21"/>
  <c r="E73" i="21"/>
  <c r="E74" i="21"/>
  <c r="E76" i="21"/>
  <c r="E77" i="21"/>
  <c r="E78" i="21"/>
  <c r="E79" i="21"/>
  <c r="E80" i="21"/>
  <c r="E82" i="21"/>
  <c r="E83" i="21"/>
  <c r="E84" i="21"/>
  <c r="E66" i="21"/>
  <c r="E57" i="21"/>
  <c r="E28" i="21"/>
  <c r="E26" i="21"/>
  <c r="E42" i="21"/>
  <c r="E14" i="21"/>
  <c r="E15" i="21"/>
  <c r="E16" i="21"/>
  <c r="E17" i="21"/>
  <c r="E58" i="21" l="1"/>
  <c r="E171" i="21" s="1"/>
  <c r="E85" i="21"/>
  <c r="E172" i="21" s="1"/>
  <c r="E29" i="21"/>
  <c r="E170" i="21" s="1"/>
  <c r="E165" i="21"/>
  <c r="E177" i="21" s="1"/>
  <c r="E113" i="21"/>
  <c r="E153" i="21"/>
  <c r="E131" i="21"/>
  <c r="E175" i="21" s="1"/>
  <c r="E97" i="21"/>
  <c r="E173" i="21" s="1"/>
  <c r="E18" i="21"/>
  <c r="E169" i="21" s="1"/>
  <c r="E176" i="21" l="1"/>
  <c r="E174" i="21"/>
  <c r="E178" i="21" l="1"/>
</calcChain>
</file>

<file path=xl/sharedStrings.xml><?xml version="1.0" encoding="utf-8"?>
<sst xmlns="http://schemas.openxmlformats.org/spreadsheetml/2006/main" count="270" uniqueCount="182">
  <si>
    <t>נושא</t>
  </si>
  <si>
    <t>טלפרומטר</t>
  </si>
  <si>
    <t>הערות</t>
  </si>
  <si>
    <t>כמות מתוכננת</t>
  </si>
  <si>
    <t>מסכים והקרנות, כולל הקמות קונסטרוקציה</t>
  </si>
  <si>
    <t>תיאום והפקת אמנים</t>
  </si>
  <si>
    <t>לוגיסטיקה</t>
  </si>
  <si>
    <t>אישורי חשמל ובטיחות</t>
  </si>
  <si>
    <t xml:space="preserve">הקמות( הגברה ותאורה, מסכים והקרנות) </t>
  </si>
  <si>
    <t xml:space="preserve"> </t>
  </si>
  <si>
    <t>מיתוג פודיום</t>
  </si>
  <si>
    <t>הובלה, הקמה ופירוק הקונסטרוקציות שיוקמו</t>
  </si>
  <si>
    <t>גנרטורים / פריסת קווי חשמל ותאורת שטח</t>
  </si>
  <si>
    <t>מעגל סגור VJ</t>
  </si>
  <si>
    <t>מפיק בפועל (מפיק תוכן)</t>
  </si>
  <si>
    <t>מפיק טכני</t>
  </si>
  <si>
    <t xml:space="preserve"> הפקה וכ"א</t>
  </si>
  <si>
    <t>עיצוב במה, מיתוג.</t>
  </si>
  <si>
    <t>הצללה -בכפוף לבחירת לוקיישן</t>
  </si>
  <si>
    <t xml:space="preserve">תאורה והגברה </t>
  </si>
  <si>
    <t xml:space="preserve">תרגום סימולטני </t>
  </si>
  <si>
    <t xml:space="preserve">מצלמה+ נתב להקרנת האירוע על המסכים והסירטונים במהלכו ולתיעוד </t>
  </si>
  <si>
    <t>תרגום סימולטני</t>
  </si>
  <si>
    <t>עיצוב ובניית במה, מיתוג.</t>
  </si>
  <si>
    <t xml:space="preserve">מיתוג פודיום + רקע מכובד לטובת הארוע. </t>
  </si>
  <si>
    <t>תאריך</t>
  </si>
  <si>
    <t>אספקה והצבת כסאות לשולחנות בר (לקבלת הפנים)</t>
  </si>
  <si>
    <t>חלופה ראשונה</t>
  </si>
  <si>
    <t xml:space="preserve">אומן בעלות של עד 10,000 ₪ </t>
  </si>
  <si>
    <t>אומן בעלות של עד 30,000 ₪</t>
  </si>
  <si>
    <t>אומן בעלות של עד 60,000 ₪</t>
  </si>
  <si>
    <t>חלופה שניה</t>
  </si>
  <si>
    <t>חלופה שלישית</t>
  </si>
  <si>
    <t>יום שני - 20/6/22</t>
  </si>
  <si>
    <t>יום שלישי - 21/6/22</t>
  </si>
  <si>
    <t>יום שני ה-20/6/22</t>
  </si>
  <si>
    <t>שעה</t>
  </si>
  <si>
    <t>שירות ליווי נוסעים באישור מיוחד (VIP) בנתב"ג:
בהגעה מפגש לפני ביקורת דרכונים ובעזיבה ליווי עד שער הטיסה</t>
  </si>
  <si>
    <t>סה"כ מפרט רישום ושירותים כללי :</t>
  </si>
  <si>
    <t>יתקיים לפי דרישה - אך לתמחר לפי כמות של 10 נוסעים</t>
  </si>
  <si>
    <t>ארוחת צהרים (בשרית)</t>
  </si>
  <si>
    <t xml:space="preserve">הקמות ( הגברה ותאורה, מסכים והקרנות) </t>
  </si>
  <si>
    <t>אספקת והצבת שולחנות בר</t>
  </si>
  <si>
    <t>פינות ישיבה</t>
  </si>
  <si>
    <t xml:space="preserve">אומן בעלות של עד 5,000 ₪ </t>
  </si>
  <si>
    <t>אומן בעלות של עד 10,000 ₪</t>
  </si>
  <si>
    <t>אומן בעלות של עד 15,000 ₪</t>
  </si>
  <si>
    <t xml:space="preserve">תאורה והגברה לתנאי שטח </t>
  </si>
  <si>
    <t>הופעת אומנים - בידור או מוסיקה -  יש להציע ולתמחר אומנים לשלושת החלופות.</t>
  </si>
  <si>
    <t xml:space="preserve"> הפקה, כ"א ולוגיסטיקה</t>
  </si>
  <si>
    <t>מסעדה</t>
  </si>
  <si>
    <t>מדונה  + 60 אוזניות</t>
  </si>
  <si>
    <t>לוגיסטיקה וציוד</t>
  </si>
  <si>
    <t>כובעים ממותגים (שנת ה-50)</t>
  </si>
  <si>
    <t>כ-60 מ"ר</t>
  </si>
  <si>
    <t xml:space="preserve">הסעות נתב"ג-חיפה
חיפה-נתב"ג </t>
  </si>
  <si>
    <t>אספקה והצבת עמדת קפה (אספרסו בר)  ושתיה קלה כולל כל הנדרש להפעלת העמדה בכלל זה כ"א, קפה, כלי הגשה, עלויות התחברות לתשתיות וכיו"ב
מובהר כי המחיר יכלול את עלות העסקת מפעילי העמדות וכל העלויות והזכויות הסוציאליות הנלוות לכך לרבות החזר נסיעות וכיו"ב.</t>
  </si>
  <si>
    <t xml:space="preserve"> במה - תלוי לוקיישן. לתמחר כ-50 מ"ר</t>
  </si>
  <si>
    <t>150 איש - יש לתמחר עלות לאדם</t>
  </si>
  <si>
    <t>100 איש - יש לתמחר עלות לאדם
תה/קפה/פירות/עוגות אישיות</t>
  </si>
  <si>
    <t>אספקה והצבת ריהוט הגשה (עמדות הגשה, דלפקים)  כולל כל הנדרש להפעלת העמדה בכלל זה כ"א. מובהר כי המחיר יכלול את עלות העסקת מפעילי העמדות וכל העלויות והזכויות הסוציאליות הנלוות לכך לרבות החזר נסיעות וכיו"ב.</t>
  </si>
  <si>
    <t xml:space="preserve">100 איש - יש לתמחר עלות לאדם
כיבוד קל , קפה תה + קינוחים + כלי הגשה SELF SERVICE </t>
  </si>
  <si>
    <t>Self Service + Finger food
100 איש - יש לתמחר עלות לאדם</t>
  </si>
  <si>
    <t>אספקה והצבת ריהוט הגשה בבניין רבין (עמדות הגשה, דלפקים) כולל כל הנדרש להפעלת העמדה בכלל זה כ"א. מובהר כי המחיר יכלול את עלות העסקת מפעילי העמדות וכל העלויות והזכויות הסוציאליות הנלוות לכך לרבות החזר נסיעות וכיו"ב.</t>
  </si>
  <si>
    <t>כ"א הפקה - המחיר יכלול את עלות העסקת העובדים וכל העלויות והזכויות הסוציאליות הנלוות לכך לרבות החזר נסיעות וכיו"ב.</t>
  </si>
  <si>
    <t>הערכה של כמות כ"א הנדרש</t>
  </si>
  <si>
    <t xml:space="preserve">מסכים, מקרנים, מערכת ניתוב, חיבור למעגל סגור 
</t>
  </si>
  <si>
    <t>מצלמה + צלם + ניתוב טכני.
המחיר יכלול את עלות העסקת העובדים וכל העלויות והזכויות הסוציאליות הנלוות לכך לרבות החזר נסיעות וכיו"ב.</t>
  </si>
  <si>
    <t>כ"א הפקה
 המחיר יכלול את עלות העסקת העובדים וכל העלויות והזכויות הסוציאליות הנלוות לכך לרבות החזר נסיעות וכיו"ב.</t>
  </si>
  <si>
    <t xml:space="preserve">סה"כ חניכת מצפור עופר : </t>
  </si>
  <si>
    <t>הובלה והקמה</t>
  </si>
  <si>
    <t>יש להעמיד ולהכין הכול חוץ ממזון. ארוע בוקר</t>
  </si>
  <si>
    <t>כ"א הפקה 
המחיר יכלול את עלות העסקת העובדים וכל העלויות והזכויות הסוציאליות הנלוות לכך לרבות החזר נסיעות וכיו"ב.</t>
  </si>
  <si>
    <t>כ"א הפקה
המחיר יכלול את עלות העסקת העובדים וכל העלויות והזכויות הסוציאליות הנלוות לכך לרבות החזר נסיעות וכיו"ב.</t>
  </si>
  <si>
    <t>הקמות יום קודם כולל לילה</t>
  </si>
  <si>
    <t xml:space="preserve">סה"כ טקס חניכת מכון הגנים : </t>
  </si>
  <si>
    <t>ארוע יום כנראה ניתן להסתפק בחשמל מקומי.</t>
  </si>
  <si>
    <t>נא לתמחר 150 מ"ר</t>
  </si>
  <si>
    <t>לתמחר כ-15 מ"ר במה</t>
  </si>
  <si>
    <t>מצלמה + צלם + נתב להקרנת האירוע על המסכים במהלכו ולתיעוד (עריכה לטובת שידור האירוע בעתיד) 
המחיר יכלול את עלות העסקת העובדים וכל העלויות והזכויות הסוציאליות הנלוות לכך לרבות החזר נסיעות וכיו"ב.</t>
  </si>
  <si>
    <t>אוזניות</t>
  </si>
  <si>
    <t>כובעים - לוגו ינתן מהאוניברסיטה</t>
  </si>
  <si>
    <t xml:space="preserve">סה"כ פעילות תורמים VIP : </t>
  </si>
  <si>
    <t>כלל ימי החבר</t>
  </si>
  <si>
    <t xml:space="preserve">20 אורחים. 
לתמחר כיוון אחד
</t>
  </si>
  <si>
    <t>טיפול בהרשמת אורחים מחו"ל ומהארץ למלון 
ובהרשמה להסעות משדה התעופה</t>
  </si>
  <si>
    <t>יש לתמחר עלות לאורח לפי כמות משוערת של 40
בתיאום עם מערך קשרי תורמים. 
התשלום למלון בהתאם למחירון המוצע לאוניברסיטה.</t>
  </si>
  <si>
    <t>יש לתמחר עלות עובדת הנציג ללילה .
האוניברסיטה תשלם את עלות הלינה במלון
2 לילות - ייתכן ולא יהיה צורך אך מבקשים לתמחר.</t>
  </si>
  <si>
    <t>יום ראשון - 19/6/22</t>
  </si>
  <si>
    <t xml:space="preserve">אוטובוס צמוד לשעות 8:30-23:00  
</t>
  </si>
  <si>
    <t>אוטובוס ליום חוויתי VIP = פעילות תורמים</t>
  </si>
  <si>
    <t>טיול באזור הצפון ייצא ממלון דן - אוניברסיטה ואל המסלול. 
שעות ומסלול יקבעו בהמשך.</t>
  </si>
  <si>
    <t xml:space="preserve">אספקת והצבת שולחנות </t>
  </si>
  <si>
    <t>אספקה והצבת כסאות</t>
  </si>
  <si>
    <t>ל- 200 סועדים</t>
  </si>
  <si>
    <t>כסאות מתכת מרופדים</t>
  </si>
  <si>
    <t>לתמחר עלות לאדם</t>
  </si>
  <si>
    <t>2 עמדות</t>
  </si>
  <si>
    <t>ארוחת ערב חגיגית (בשרית) - כולל יין</t>
  </si>
  <si>
    <t>יש לתמחר עלות מלצר לשלוש שעות כולל גילום זמן התארגנות לפני ואחרי.</t>
  </si>
  <si>
    <t>כיבוד קל חנוכת מצפור עופר, קומה 30, מגדל אשכול</t>
  </si>
  <si>
    <t xml:space="preserve">150 משתתפים - יש לתמחר מחיר למשתתף
</t>
  </si>
  <si>
    <t xml:space="preserve">קוקטייל קל לפתיחה ארוע הערב (גאלה ) - כולל יין 
באחת מהאופציות: 1. נחל מערות 2. חוף דור 3. שקמונה
4. מונפורט (כפר מעיליה) 5. שדות ים </t>
  </si>
  <si>
    <t>ארוע ערב (גאלה) - ארוחת ערב 
כולל כל הנדרש  בכלל זה כ"א, עמדת קפה, כלי הגשה, עלויות התחברות לתשתיות וכיו"ב שינוע ציוד והצבת ריהוט (עמדות הגשה, שולחנות וכסאות). מובהר כי המחיר יכלול את עלות העסקת מפעילי העמדות וכל העלויות והזכויות הסוציאליות הנלוות לכך לרבות החזר נסיעות וכיו"ב.</t>
  </si>
  <si>
    <t>אספקת והצבת שולחנות בר לקוקטייל</t>
  </si>
  <si>
    <t>4 עמדות הגשה</t>
  </si>
  <si>
    <t>ל- 150 סועדים</t>
  </si>
  <si>
    <t>אספקה והצבת ריהוט הגשה לארוחת הערב ולקוקטייל (עמדות הגשה, דלפקים) כולל כל הנדרש להפעלת העמדה בכלל זה כ"א. מובהר כי המחיר יכלול את עלות העסקת מפעילי העמדות וכל העלויות והזכויות הסוציאליות הנלוות לכך לרבות החזר נסיעות וכיו"ב.</t>
  </si>
  <si>
    <t>אספקה והצבת כסאות לשולחנות בר</t>
  </si>
  <si>
    <t>יום שלישי ה-21/6/22 - יום חוויתי ל- VIP במונפורט</t>
  </si>
  <si>
    <t>ייתכן ויום קודם</t>
  </si>
  <si>
    <t xml:space="preserve">סה"כ ארוע פתיחה חגיגי (בית השגרירה): </t>
  </si>
  <si>
    <t xml:space="preserve">מסכים והקרנות, כולל הקמות קונסטרוקציה </t>
  </si>
  <si>
    <t xml:space="preserve">ארוע ערב </t>
  </si>
  <si>
    <t>פגחום/ספרינקלרים</t>
  </si>
  <si>
    <t>עיצוב האתר (דגלול, תאורה וכד')</t>
  </si>
  <si>
    <t>בימוי, וליווי הארוע עד לאחר סיומו</t>
  </si>
  <si>
    <t>מפיק בפועל (מפיק תוכן) בכלל זה בימוי</t>
  </si>
  <si>
    <t>שמשיות להצללה</t>
  </si>
  <si>
    <t>שמשית בגודל 3 מטר * 3 מטר</t>
  </si>
  <si>
    <t>יום ראשון ה-19/6/22 
ארוע פתיחה חגיגי בבית שגרירת גרמניה בהרצליה</t>
  </si>
  <si>
    <t>טבלה 1 - מפרט רישום ושירותים כללי</t>
  </si>
  <si>
    <t>סה"כ טבלה 1 - מפרט רישום ושירותים כללי:</t>
  </si>
  <si>
    <t>פריט</t>
  </si>
  <si>
    <t>עלות מוצעת ליחידה בש"ח (כולל מע"מ)</t>
  </si>
  <si>
    <t>סה"כ עלות מוצעת (עלות מוצעת ליחידהXכמות מתוכננת)</t>
  </si>
  <si>
    <t xml:space="preserve">הערה כללית לטבלה זו: יידרש אוטובוס גדול מפואר VIP עד 60 מקומות </t>
  </si>
  <si>
    <t>סה"כ עלות מוצעת (עלות מוצעת ליחידהXכמות מתוכננת )</t>
  </si>
  <si>
    <t>טבלה 4 - ארוע פתיחה חגיגי - הרצליה בית השגרירה</t>
  </si>
  <si>
    <t xml:space="preserve">סה"כ טבלה 4 - ארוע פתיחה חגיגי : </t>
  </si>
  <si>
    <t xml:space="preserve">סה"כ טבלה מס' 5 - טקס חניכת מצפור עופר : </t>
  </si>
  <si>
    <t>טבלה 6 - טקס חניכת אגף בניין רבין (מדעי החברה)- מצפור רבין</t>
  </si>
  <si>
    <t xml:space="preserve">סה"כ טבלה 6 - טקס חניכת אגף בניין רבין : </t>
  </si>
  <si>
    <t>טבלה 7 - טקס חניכת מכון הגנים</t>
  </si>
  <si>
    <t xml:space="preserve">סה"כ טבלה 7 - טקס חניכת מכון הגנים : </t>
  </si>
  <si>
    <t>טבלה 5- טקס חניכת מצפור עופר - קומה 30 מגדל אשכול</t>
  </si>
  <si>
    <t xml:space="preserve">סה"כ טבלה 8 - ארוע ערב באתר ארכיאולוגי : </t>
  </si>
  <si>
    <t xml:space="preserve">סה"כ טבלה 9 - פעילות תורמים VIP : </t>
  </si>
  <si>
    <t>טבלה 10 - סיכום עלויות לכלל ארועי חבר הנאמנים ה-50</t>
  </si>
  <si>
    <t>סה"כ הצעת המחיר בש"ח כולל מע"מ</t>
  </si>
  <si>
    <t>סה"כ המחירים המוצעים לטבלה 1</t>
  </si>
  <si>
    <t>סה"כ המחירים המוצעים לטבלה 2</t>
  </si>
  <si>
    <t>סה"כ המחירים המוצעים לטבלה 3</t>
  </si>
  <si>
    <t>סה"כ המחירים המוצעים לטבלה 4</t>
  </si>
  <si>
    <t>סה"כ המחירים המוצעים לטבלה 5</t>
  </si>
  <si>
    <t>סה"כ המחירים המוצעים לטבלה 6</t>
  </si>
  <si>
    <t>סה"כ המחירים המוצעים לטבלה 7</t>
  </si>
  <si>
    <t>סה"כ המחירים המוצעים לטבלה 8</t>
  </si>
  <si>
    <t>סה"כ המחירים המוצעים לטבלה 9</t>
  </si>
  <si>
    <t>סה"כ הצעת מחיר לאירועי מושב חבר הנאמנים ה-50:</t>
  </si>
  <si>
    <t>הערה כללית לטבלה זו: המחירים יכללו כולל כלים רב פעמיים, סכו"ם, מפות וכל הדרוש להסעדה
הארוחות שתסופקנה תהיינה ברוח תפריט הדוגמה המצורף למכרז.</t>
  </si>
  <si>
    <t>הופעת אומן / הרכב מוסיקלי  (בידור או מוסיקה) - יש להציע ולתמחר אומנים לשלושת החלופות</t>
  </si>
  <si>
    <t>טבלה 2 - מפרט היסעים</t>
  </si>
  <si>
    <t>טבלה 3 - מפרט כיבודים וריהוט</t>
  </si>
  <si>
    <t>טבלה 8 - ארוע ערב באתר ארכיאולוגי 
באחת מהאופציות הבאות לבחירת האוניברסיטה: 1. נחל מערות 2. חוף דור 3. שקמונה 4. מונפורט (כפר מעיליה) 5. שדות ים</t>
  </si>
  <si>
    <t>סה"כ טבלה 2 - מפרט היסעים:</t>
  </si>
  <si>
    <t>סה"כ טבלה 3 - מפרט כיבודים וריהוט:</t>
  </si>
  <si>
    <t xml:space="preserve">טבלה 9- פעילות תורמים VIP </t>
  </si>
  <si>
    <t xml:space="preserve">הערה כללית לטבלה זו: יום הפעילות צפוי להתקיים ביום שלישי 21.06.2022 ולכלול כ- 50 משתתפים.
החברה מתבקשת להציע יום טיול אקסלוסיבי לתורמים - יציאה מחיפה ממלון דן (אחרי ארוחת בוקר) למונפורט בהובלת ביה"ס לארכיאולוגיה
וחזרה לחיפה באותו היום. 
יום הפעילות יכלול ארוחת צהריים (אפשרי במסעדה או דרך קייטרינג של החברה) </t>
  </si>
  <si>
    <t xml:space="preserve">הערה כללית לטבלה זו: האירוע צפוי להתקיים ביום שני 20.06.2022 בשעה 13:00 -ולכלול כ- 100 משתתפים
הארוע הינו אירוע יום של חנוכת בנין מדעי החברה במצפור רבין </t>
  </si>
  <si>
    <t xml:space="preserve"> הערה כללית לטבלה זו: האירוע צפוי להתקיים ביום שני  20.06.2022 - שעה 09:30  ולכלול כ-100 משתתפים</t>
  </si>
  <si>
    <t>הערה כללית לטבלה זו: תהיה הרצאה של יאיר לפיד או יפעת שאשא ביטון
האירוע צפוי להתקיים ביום ראשון 19.06.2022 - שעה 19:00 ויכלול כ- 200 משתתפים</t>
  </si>
  <si>
    <t>הערה כללית לטבלה זו: האירוע צפוי להתקיים ביום שני  20.06.2022  -   שעה 15:30 - ולכלול כ-100 משתתפים מהחוג לאבולוציה 
הארוע הינו אירוע יום 
יתכן ארוע מפוצל שתחילתו בסיור אקסלוסיבי בתוך המכון  ל-20 איש 
וסיומו ברחבה מחוץ המכון לשאר הנוכחים</t>
  </si>
  <si>
    <t>הערה כללית לטבלה זו: האירוע צפוי להתקיים ביום שני 20.6.2022 - בשעה 19:00 -ולכלול כ- 150 משתתפים</t>
  </si>
  <si>
    <t>סה"כ מפרט היסעים:</t>
  </si>
  <si>
    <t xml:space="preserve">סה"כ טקס חניכת אגף בניין רבין : </t>
  </si>
  <si>
    <t xml:space="preserve">סה"כ ארוע ערב באתר ארכיאולוגי: </t>
  </si>
  <si>
    <t xml:space="preserve">  אגף כספים ובקרה
  Division of Finance and Control
  יחידת רכש ולוגיסטיקה
  מחלקת מכרזים ונכסים</t>
  </si>
  <si>
    <t>מכרז מס' 56/2021
בנושא: שירותי בימוי והפקת המושב ה- 50 של חבר הנאמנים של אוניברסיטת חיפה</t>
  </si>
  <si>
    <t>סה"כ עלות מוצעת (עלות מוצעת ליחידה X כמות מתוכננת)</t>
  </si>
  <si>
    <r>
      <t xml:space="preserve">דסק במלון דן כרמל, מאוייש ע"י דיילות  
יום </t>
    </r>
    <r>
      <rPr>
        <b/>
        <sz val="13"/>
        <color rgb="FFFF0000"/>
        <rFont val="Calibri"/>
        <family val="2"/>
      </rPr>
      <t xml:space="preserve">א' </t>
    </r>
    <r>
      <rPr>
        <sz val="13"/>
        <rFont val="Calibri"/>
        <family val="2"/>
      </rPr>
      <t xml:space="preserve">משעה 10:00 ועד 18:00 (8 שעות) </t>
    </r>
    <r>
      <rPr>
        <b/>
        <sz val="13"/>
        <color rgb="FFFF0000"/>
        <rFont val="Calibri"/>
        <family val="2"/>
      </rPr>
      <t xml:space="preserve">
</t>
    </r>
    <r>
      <rPr>
        <sz val="13"/>
        <rFont val="Calibri"/>
        <family val="2"/>
      </rPr>
      <t>יום</t>
    </r>
    <r>
      <rPr>
        <b/>
        <sz val="13"/>
        <color rgb="FFFF0000"/>
        <rFont val="Calibri"/>
        <family val="2"/>
      </rPr>
      <t xml:space="preserve"> ב' </t>
    </r>
    <r>
      <rPr>
        <sz val="13"/>
        <color theme="1"/>
        <rFont val="Calibri"/>
        <family val="2"/>
      </rPr>
      <t xml:space="preserve"> משעה 8:00 ועד 19:00 (11 שעות) 
יום </t>
    </r>
    <r>
      <rPr>
        <b/>
        <sz val="13"/>
        <color rgb="FFFF0000"/>
        <rFont val="Calibri"/>
        <family val="2"/>
      </rPr>
      <t>ג'</t>
    </r>
    <r>
      <rPr>
        <sz val="13"/>
        <color theme="1"/>
        <rFont val="Calibri"/>
        <family val="2"/>
      </rPr>
      <t xml:space="preserve">  משעה 08:00 ועד 12:00 (4 שעות)      
</t>
    </r>
  </si>
  <si>
    <r>
      <t xml:space="preserve">יש לתמחר עלות לשעה לדייל/ת
דיילת - במדים ייצוגיים כמקובל, דוברת אנגלית ברמת שפת אם, עברית ברמה גבוהה. 
הדסק יכלול עמדת ישיבה + שילוט הכוונה + לוח מודעות.
על שעות מעבר לאמור יש לקבל אישור מהאוניברסיטה ומראש </t>
    </r>
    <r>
      <rPr>
        <b/>
        <sz val="13"/>
        <color theme="1"/>
        <rFont val="Calibri"/>
        <family val="2"/>
      </rPr>
      <t>מובהר כי המחיר יכלול את עלות העסקת הדיילות וכל העלויות והזכויות הסוציאליות הנלוות לכך לרבות החזר נסיעות וכיו"ב</t>
    </r>
    <r>
      <rPr>
        <sz val="13"/>
        <color theme="1"/>
        <rFont val="Calibri"/>
        <family val="2"/>
      </rPr>
      <t>.</t>
    </r>
  </si>
  <si>
    <r>
      <t xml:space="preserve">נציג אחד של חברת הרישום לן במלון לאפשר טיפול באורחים מעבר לשעות הרשומות מעלה
ימים </t>
    </r>
    <r>
      <rPr>
        <sz val="13"/>
        <color rgb="FFFF0000"/>
        <rFont val="Calibri"/>
        <family val="2"/>
      </rPr>
      <t>א'-ב'</t>
    </r>
    <r>
      <rPr>
        <sz val="13"/>
        <color theme="1"/>
        <rFont val="Calibri"/>
        <family val="2"/>
      </rPr>
      <t xml:space="preserve"> </t>
    </r>
  </si>
  <si>
    <r>
      <rPr>
        <sz val="13"/>
        <color theme="1"/>
        <rFont val="Calibri"/>
        <family val="2"/>
      </rPr>
      <t xml:space="preserve">אוטובוס צמוד לשעות 17:00-23:00 
</t>
    </r>
    <r>
      <rPr>
        <b/>
        <sz val="13"/>
        <color theme="1"/>
        <rFont val="Calibri"/>
        <family val="2"/>
      </rPr>
      <t xml:space="preserve">
</t>
    </r>
  </si>
  <si>
    <r>
      <rPr>
        <sz val="13"/>
        <color rgb="FFFF0000"/>
        <rFont val="Calibri"/>
        <family val="2"/>
      </rPr>
      <t>17:00 -</t>
    </r>
    <r>
      <rPr>
        <sz val="13"/>
        <color theme="9" tint="-0.249977111117893"/>
        <rFont val="Calibri"/>
        <family val="2"/>
      </rPr>
      <t xml:space="preserve"> </t>
    </r>
    <r>
      <rPr>
        <b/>
        <sz val="13"/>
        <color theme="9" tint="-0.249977111117893"/>
        <rFont val="Calibri"/>
        <family val="2"/>
      </rPr>
      <t>אוטובוס 1</t>
    </r>
    <r>
      <rPr>
        <sz val="13"/>
        <color theme="9" tint="-0.249977111117893"/>
        <rFont val="Calibri"/>
        <family val="2"/>
      </rPr>
      <t xml:space="preserve"> </t>
    </r>
    <r>
      <rPr>
        <sz val="13"/>
        <rFont val="Calibri"/>
        <family val="2"/>
      </rPr>
      <t xml:space="preserve">יציאה ממלון דן כרמל - להרצליה לארוע פתיחה של מושב חבר האמנים בבית השגרירה הגרמנית
</t>
    </r>
    <r>
      <rPr>
        <sz val="13"/>
        <color rgb="FFFF0000"/>
        <rFont val="Calibri"/>
        <family val="2"/>
      </rPr>
      <t>17:00</t>
    </r>
    <r>
      <rPr>
        <sz val="13"/>
        <rFont val="Calibri"/>
        <family val="2"/>
      </rPr>
      <t xml:space="preserve"> - </t>
    </r>
    <r>
      <rPr>
        <b/>
        <sz val="13"/>
        <color theme="9" tint="-0.249977111117893"/>
        <rFont val="Calibri"/>
        <family val="2"/>
      </rPr>
      <t>אוטובוס 2</t>
    </r>
    <r>
      <rPr>
        <sz val="13"/>
        <rFont val="Calibri"/>
        <family val="2"/>
      </rPr>
      <t xml:space="preserve"> יציאה מהאוניברסיטה - להרצליה לארוע פתיחה של מושב חבר האמנים בבית השגרירה הגרמנית
</t>
    </r>
    <r>
      <rPr>
        <sz val="13"/>
        <color rgb="FFFF0000"/>
        <rFont val="Calibri"/>
        <family val="2"/>
      </rPr>
      <t>22:00</t>
    </r>
    <r>
      <rPr>
        <sz val="13"/>
        <rFont val="Calibri"/>
        <family val="2"/>
      </rPr>
      <t xml:space="preserve"> - </t>
    </r>
    <r>
      <rPr>
        <b/>
        <sz val="13"/>
        <color theme="9" tint="-0.249977111117893"/>
        <rFont val="Calibri"/>
        <family val="2"/>
      </rPr>
      <t>אוטובוס 1</t>
    </r>
    <r>
      <rPr>
        <sz val="13"/>
        <rFont val="Calibri"/>
        <family val="2"/>
      </rPr>
      <t xml:space="preserve"> יציאה מהרצליה חזרה למלון דן כרמל - ומשוחרר
</t>
    </r>
    <r>
      <rPr>
        <sz val="13"/>
        <color rgb="FFFF0000"/>
        <rFont val="Calibri"/>
        <family val="2"/>
      </rPr>
      <t>22:00</t>
    </r>
    <r>
      <rPr>
        <sz val="13"/>
        <rFont val="Calibri"/>
        <family val="2"/>
      </rPr>
      <t xml:space="preserve"> - </t>
    </r>
    <r>
      <rPr>
        <b/>
        <sz val="13"/>
        <color theme="9" tint="-0.249977111117893"/>
        <rFont val="Calibri"/>
        <family val="2"/>
      </rPr>
      <t>אוטובוס 2</t>
    </r>
    <r>
      <rPr>
        <sz val="13"/>
        <rFont val="Calibri"/>
        <family val="2"/>
      </rPr>
      <t xml:space="preserve"> יציאה מהרצליה חזרה לאוניברסיטה - ומשוחרר
</t>
    </r>
  </si>
  <si>
    <r>
      <rPr>
        <sz val="13"/>
        <color rgb="FFFF0000"/>
        <rFont val="Calibri"/>
        <family val="2"/>
      </rPr>
      <t>8:45</t>
    </r>
    <r>
      <rPr>
        <sz val="13"/>
        <rFont val="Calibri"/>
        <family val="2"/>
      </rPr>
      <t xml:space="preserve"> - אוטובוס ממלון דן כרמל - לאוניברסיטה  ונשאר צמוד כל היום 
</t>
    </r>
    <r>
      <rPr>
        <sz val="13"/>
        <color rgb="FFFF0000"/>
        <rFont val="Calibri"/>
        <family val="2"/>
      </rPr>
      <t>12:50 -</t>
    </r>
    <r>
      <rPr>
        <sz val="13"/>
        <rFont val="Calibri"/>
        <family val="2"/>
      </rPr>
      <t xml:space="preserve"> נסיעה בתוך האוניברסיטה מהבניין הראשי שדרת החנויות לבניין רבין
</t>
    </r>
    <r>
      <rPr>
        <sz val="13"/>
        <color rgb="FFFF0000"/>
        <rFont val="Calibri"/>
        <family val="2"/>
      </rPr>
      <t xml:space="preserve">14:35  - </t>
    </r>
    <r>
      <rPr>
        <sz val="13"/>
        <rFont val="Calibri"/>
        <family val="2"/>
      </rPr>
      <t xml:space="preserve">נסיעה בתוך האוניברסיטה מבניין רבין לחנוכת בניין הגנים 
</t>
    </r>
    <r>
      <rPr>
        <sz val="13"/>
        <color rgb="FFFF0000"/>
        <rFont val="Calibri"/>
        <family val="2"/>
      </rPr>
      <t>16:00 -</t>
    </r>
    <r>
      <rPr>
        <sz val="13"/>
        <rFont val="Calibri"/>
        <family val="2"/>
      </rPr>
      <t xml:space="preserve"> אוניברסיטה - מלון דן וחוזר לאוניברסיטה
</t>
    </r>
    <r>
      <rPr>
        <sz val="13"/>
        <color rgb="FFFF0000"/>
        <rFont val="Calibri"/>
        <family val="2"/>
      </rPr>
      <t>17:30</t>
    </r>
    <r>
      <rPr>
        <sz val="13"/>
        <rFont val="Calibri"/>
        <family val="2"/>
      </rPr>
      <t xml:space="preserve"> -  אוניברסיטה -מלון דן - יעד הסיור (אופציות: 1. נחל מערות או 2. חוף דור או 3. שקמונה או 4. מונפורט (כפר מעיליה) או 5. שדות ים
</t>
    </r>
    <r>
      <rPr>
        <sz val="13"/>
        <color rgb="FFFF0000"/>
        <rFont val="Calibri"/>
        <family val="2"/>
      </rPr>
      <t>22:00</t>
    </r>
    <r>
      <rPr>
        <sz val="13"/>
        <rFont val="Calibri"/>
        <family val="2"/>
      </rPr>
      <t xml:space="preserve"> - מקום הסיור - מלון דן- אוניברסיטה</t>
    </r>
  </si>
  <si>
    <r>
      <t xml:space="preserve">שירות מלצרים לשולחנות VIP  (בכלל זה סימון שולחנות VIP)
</t>
    </r>
    <r>
      <rPr>
        <u/>
        <sz val="13"/>
        <rFont val="Calibri"/>
        <family val="2"/>
      </rPr>
      <t>5 מלצרים</t>
    </r>
    <r>
      <rPr>
        <sz val="13"/>
        <rFont val="Calibri"/>
        <family val="2"/>
      </rPr>
      <t xml:space="preserve"> - לשלוש שעות (המחיר המוצע יכלול את שכר העובדים לרבות כל הזכויות הסוציאליות בהתאם להוראות כל דין וכולל נסיעות)</t>
    </r>
  </si>
  <si>
    <r>
      <t xml:space="preserve">ארוחת צהריים חגיגית חנוכת </t>
    </r>
    <r>
      <rPr>
        <b/>
        <sz val="13"/>
        <color theme="1"/>
        <rFont val="Calibri"/>
        <family val="2"/>
      </rPr>
      <t>בניין רבין - מדעי החברה</t>
    </r>
    <r>
      <rPr>
        <sz val="13"/>
        <color theme="1"/>
        <rFont val="Calibri"/>
        <family val="2"/>
      </rPr>
      <t xml:space="preserve"> (מצפור רבין)</t>
    </r>
  </si>
  <si>
    <r>
      <t xml:space="preserve">כיבוד קל - חנוכת </t>
    </r>
    <r>
      <rPr>
        <b/>
        <sz val="13"/>
        <color theme="1"/>
        <rFont val="Calibri"/>
        <family val="2"/>
      </rPr>
      <t>בנק הגנים</t>
    </r>
  </si>
  <si>
    <t>סה"כ מפרט כיבודים וריהוט:</t>
  </si>
  <si>
    <t>טופס הצעת המחיר - נספח ב' 4</t>
  </si>
  <si>
    <r>
      <rPr>
        <b/>
        <sz val="16"/>
        <color theme="1"/>
        <rFont val="Calibri"/>
        <family val="2"/>
      </rPr>
      <t>הוראות למילוי הטופס:</t>
    </r>
    <r>
      <rPr>
        <sz val="16"/>
        <color theme="1"/>
        <rFont val="Calibri"/>
        <family val="2"/>
      </rPr>
      <t xml:space="preserve">
1. יש למלא בטבלאות 1-9 שלהלן, לגבי כל אחד מן הפריטים את העלות המוצעת ליחידה כולל מע"מ וזאת, במסגרת עמודה D.
    יש למלא את התאים המוצהבים בלבד בטבלאות כאמור ויתר התאים בטבלאות יתעדכנו באופן אוטומטי על ידי הקובץ.
2. מובהר כי יש למלא את הטבלאות בשלמותן. לא הוצעה הצעה לגבי אילו מן הפריטים בטבלאות- הדבר עשוי להוביל לפסילת ההצעה.
3. מובהר כי הכמות המתוכננת המצוינת בטבלאות הנה הערכה בלבד לצורך השוואת ההצעות במכרז ונתונה לשינויים לאחר הזכיה.
4. לאחר מילוי הטופס על גבי הקובץ, נדרש המציע להדפיסו, לחתום עליו ולצרפו להצעתו.
5. יש למלא את הטבלאות בשלמותן. לא הוצע מחיר לגבי אחד או יותר מן הפריטים - הדבר עשוי להוביל לפסילת ההצעה - עפ"י שיקול דעתה הבלעדי של האוניברסיטה. לחלופין, תהא האוניברסיטה רשאית, לפי שיקול דעתה הבלעדי והמוחלט, ולצורך השוואת ההצעות, להשלים את המחיר/ים החסר/ים לפי ההצעה הכשרה היקרה ביותר שנתקבלה לפריטים אלו, ואם המציע יזכה במכרז הוא יחויב לספק את אותם הרכיבים לפי מחיר ההצעה הכשרה הזולה ביותר שנתקבלה עבורם. המציעים מוותרים מראש על כל טענה בעניין זה.</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</si>
</sst>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00"/>
    <numFmt numFmtId="165" formatCode="&quot;₪&quot;\ #,##0"/>
    <numFmt numFmtId="166" formatCode="[$$-409]#,##0"/>
    <numFmt numFmtId="167" formatCode="[$-1000000]h:mm;@"/>
    <numFmt numFmtId="168" formatCode="[$-1010000]d/m/yyyy;@"/>
  </numFmts>
  <fonts count="15" x14ac:knownFonts="1">
    <font>
      <sz val="12"/>
      <color theme="1"/>
      <name val="David"/>
      <family val="2"/>
      <charset val="177"/>
    </font>
    <font>
      <sz val="13"/>
      <color theme="1"/>
      <name val="Calibri"/>
      <family val="2"/>
    </font>
    <font>
      <b/>
      <sz val="13"/>
      <color theme="1"/>
      <name val="Calibri"/>
      <family val="2"/>
    </font>
    <font>
      <b/>
      <sz val="13"/>
      <color rgb="FFFF0000"/>
      <name val="Calibri"/>
      <family val="2"/>
    </font>
    <font>
      <sz val="13"/>
      <name val="Calibri"/>
      <family val="2"/>
    </font>
    <font>
      <sz val="13"/>
      <color rgb="FFFF0000"/>
      <name val="Calibri"/>
      <family val="2"/>
    </font>
    <font>
      <b/>
      <sz val="13"/>
      <name val="Calibri"/>
      <family val="2"/>
    </font>
    <font>
      <sz val="13"/>
      <color theme="9" tint="-0.249977111117893"/>
      <name val="Calibri"/>
      <family val="2"/>
    </font>
    <font>
      <b/>
      <sz val="13"/>
      <color theme="9" tint="-0.249977111117893"/>
      <name val="Calibri"/>
      <family val="2"/>
    </font>
    <font>
      <u/>
      <sz val="13"/>
      <name val="Calibri"/>
      <family val="2"/>
    </font>
    <font>
      <sz val="16"/>
      <color theme="1"/>
      <name val="Calibri"/>
      <family val="2"/>
    </font>
    <font>
      <b/>
      <sz val="16"/>
      <color theme="1"/>
      <name val="Calibri"/>
      <family val="2"/>
    </font>
    <font>
      <b/>
      <u/>
      <sz val="16"/>
      <color theme="1"/>
      <name val="Calibri"/>
      <family val="2"/>
    </font>
    <font>
      <sz val="14"/>
      <color theme="1"/>
      <name val="Calibri"/>
      <family val="2"/>
    </font>
    <font>
      <sz val="12"/>
      <color theme="1"/>
      <name val="David"/>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1">
    <xf numFmtId="166" fontId="0" fillId="0" borderId="0"/>
  </cellStyleXfs>
  <cellXfs count="129">
    <xf numFmtId="166" fontId="0" fillId="0" borderId="0" xfId="0"/>
    <xf numFmtId="166" fontId="1" fillId="0" borderId="0" xfId="0" applyFont="1" applyBorder="1" applyProtection="1">
      <protection locked="0"/>
    </xf>
    <xf numFmtId="166" fontId="1" fillId="0" borderId="0" xfId="0" applyFont="1" applyProtection="1">
      <protection locked="0"/>
    </xf>
    <xf numFmtId="3" fontId="1" fillId="4" borderId="1" xfId="0" applyNumberFormat="1" applyFont="1" applyFill="1" applyBorder="1" applyAlignment="1" applyProtection="1">
      <alignment horizontal="center" vertical="center" wrapText="1" readingOrder="2"/>
      <protection locked="0"/>
    </xf>
    <xf numFmtId="166" fontId="10" fillId="0" borderId="0" xfId="0" applyFont="1" applyProtection="1">
      <protection locked="0"/>
    </xf>
    <xf numFmtId="3" fontId="1" fillId="4" borderId="1" xfId="0" applyNumberFormat="1" applyFont="1" applyFill="1" applyBorder="1" applyAlignment="1" applyProtection="1">
      <alignment horizontal="center" vertical="top" wrapText="1" readingOrder="2"/>
      <protection locked="0"/>
    </xf>
    <xf numFmtId="166" fontId="1" fillId="0" borderId="0" xfId="0" applyFont="1" applyAlignment="1" applyProtection="1">
      <alignment vertical="top"/>
      <protection locked="0"/>
    </xf>
    <xf numFmtId="166" fontId="2" fillId="0" borderId="0" xfId="0" applyFont="1" applyBorder="1" applyAlignment="1" applyProtection="1">
      <alignment horizontal="right" vertical="top" readingOrder="2"/>
      <protection locked="0"/>
    </xf>
    <xf numFmtId="3" fontId="1" fillId="0" borderId="0" xfId="0" applyNumberFormat="1" applyFont="1" applyBorder="1" applyAlignment="1" applyProtection="1">
      <alignment horizontal="center" wrapText="1" readingOrder="2"/>
      <protection locked="0"/>
    </xf>
    <xf numFmtId="166" fontId="1" fillId="0" borderId="0" xfId="0" applyFont="1" applyBorder="1" applyAlignment="1" applyProtection="1">
      <alignment horizontal="right" vertical="top" readingOrder="2"/>
      <protection locked="0"/>
    </xf>
    <xf numFmtId="166" fontId="2" fillId="5" borderId="2" xfId="0" applyFont="1" applyFill="1" applyBorder="1" applyAlignment="1" applyProtection="1">
      <alignment horizontal="center" vertical="center" readingOrder="2"/>
    </xf>
    <xf numFmtId="1" fontId="2" fillId="5" borderId="1" xfId="0" applyNumberFormat="1" applyFont="1" applyFill="1" applyBorder="1" applyAlignment="1" applyProtection="1">
      <alignment horizontal="center" vertical="center" wrapText="1" readingOrder="2"/>
    </xf>
    <xf numFmtId="4" fontId="2" fillId="5" borderId="1" xfId="0" applyNumberFormat="1" applyFont="1" applyFill="1" applyBorder="1" applyAlignment="1" applyProtection="1">
      <alignment horizontal="center" vertical="center" wrapText="1" readingOrder="2"/>
    </xf>
    <xf numFmtId="166" fontId="2" fillId="5" borderId="1" xfId="0" applyFont="1" applyFill="1" applyBorder="1" applyAlignment="1" applyProtection="1">
      <alignment horizontal="center" vertical="center" wrapText="1" readingOrder="2"/>
    </xf>
    <xf numFmtId="166" fontId="1" fillId="0" borderId="9" xfId="0" applyFont="1" applyBorder="1" applyAlignment="1" applyProtection="1">
      <alignment horizontal="right" vertical="top" wrapText="1" readingOrder="2"/>
    </xf>
    <xf numFmtId="1" fontId="1" fillId="0" borderId="1" xfId="0" applyNumberFormat="1" applyFont="1" applyBorder="1" applyAlignment="1" applyProtection="1">
      <alignment horizontal="center" vertical="center" wrapText="1" readingOrder="2"/>
    </xf>
    <xf numFmtId="3" fontId="1" fillId="0" borderId="1" xfId="0" applyNumberFormat="1" applyFont="1" applyFill="1" applyBorder="1" applyAlignment="1" applyProtection="1">
      <alignment horizontal="center" vertical="center" readingOrder="2"/>
    </xf>
    <xf numFmtId="166" fontId="1" fillId="0" borderId="1" xfId="0" applyFont="1" applyBorder="1" applyAlignment="1" applyProtection="1">
      <alignment horizontal="right" vertical="top" wrapText="1" readingOrder="2"/>
    </xf>
    <xf numFmtId="166" fontId="1" fillId="0" borderId="9" xfId="0" applyFont="1" applyBorder="1" applyAlignment="1" applyProtection="1">
      <alignment horizontal="center" vertical="top" wrapText="1" readingOrder="2"/>
    </xf>
    <xf numFmtId="166" fontId="2" fillId="5" borderId="21" xfId="0" applyFont="1" applyFill="1" applyBorder="1" applyAlignment="1" applyProtection="1">
      <alignment horizontal="right" vertical="top" readingOrder="2"/>
    </xf>
    <xf numFmtId="166" fontId="2" fillId="5" borderId="1" xfId="0" applyFont="1" applyFill="1" applyBorder="1" applyAlignment="1" applyProtection="1">
      <alignment horizontal="center" vertical="center"/>
    </xf>
    <xf numFmtId="3" fontId="2" fillId="5" borderId="1" xfId="0" applyNumberFormat="1" applyFont="1" applyFill="1" applyBorder="1" applyAlignment="1" applyProtection="1">
      <alignment horizontal="center" vertical="center" wrapText="1" readingOrder="2"/>
    </xf>
    <xf numFmtId="165" fontId="2" fillId="5" borderId="1" xfId="0" applyNumberFormat="1" applyFont="1" applyFill="1" applyBorder="1" applyAlignment="1" applyProtection="1">
      <alignment horizontal="center" vertical="center" readingOrder="1"/>
    </xf>
    <xf numFmtId="166" fontId="2" fillId="5" borderId="1" xfId="0" applyFont="1" applyFill="1" applyBorder="1" applyAlignment="1" applyProtection="1">
      <alignment horizontal="center" vertical="center" readingOrder="2"/>
    </xf>
    <xf numFmtId="166" fontId="2" fillId="0" borderId="1" xfId="0" applyFont="1" applyFill="1" applyBorder="1" applyAlignment="1" applyProtection="1">
      <alignment horizontal="right" vertical="top" wrapText="1" readingOrder="2"/>
    </xf>
    <xf numFmtId="1" fontId="1" fillId="0" borderId="1" xfId="0" applyNumberFormat="1" applyFont="1" applyFill="1" applyBorder="1" applyAlignment="1" applyProtection="1">
      <alignment horizontal="center" vertical="center" readingOrder="2"/>
    </xf>
    <xf numFmtId="3" fontId="1" fillId="0" borderId="1" xfId="0" applyNumberFormat="1" applyFont="1" applyFill="1" applyBorder="1" applyAlignment="1" applyProtection="1">
      <alignment horizontal="center" vertical="center" wrapText="1" readingOrder="2"/>
    </xf>
    <xf numFmtId="166" fontId="7" fillId="0" borderId="1" xfId="0" applyFont="1" applyFill="1" applyBorder="1" applyAlignment="1" applyProtection="1">
      <alignment horizontal="right" vertical="top" wrapText="1" readingOrder="2"/>
    </xf>
    <xf numFmtId="166" fontId="4" fillId="0" borderId="1" xfId="0" applyFont="1" applyBorder="1" applyAlignment="1" applyProtection="1">
      <alignment horizontal="right" vertical="top" wrapText="1" readingOrder="2"/>
    </xf>
    <xf numFmtId="166" fontId="1" fillId="0" borderId="1" xfId="0" applyFont="1" applyFill="1" applyBorder="1" applyAlignment="1" applyProtection="1">
      <alignment horizontal="right" vertical="top" wrapText="1" readingOrder="2"/>
    </xf>
    <xf numFmtId="4" fontId="1" fillId="0" borderId="1" xfId="0" applyNumberFormat="1" applyFont="1" applyFill="1" applyBorder="1" applyAlignment="1" applyProtection="1">
      <alignment horizontal="right" vertical="top" wrapText="1" readingOrder="2"/>
    </xf>
    <xf numFmtId="166" fontId="2" fillId="5" borderId="1" xfId="0" applyFont="1" applyFill="1" applyBorder="1" applyAlignment="1" applyProtection="1">
      <alignment horizontal="center" vertical="top" readingOrder="2"/>
    </xf>
    <xf numFmtId="1" fontId="2" fillId="5" borderId="1" xfId="0" applyNumberFormat="1" applyFont="1" applyFill="1" applyBorder="1" applyAlignment="1" applyProtection="1">
      <alignment horizontal="center" readingOrder="2"/>
    </xf>
    <xf numFmtId="4" fontId="2" fillId="5" borderId="1" xfId="0" applyNumberFormat="1" applyFont="1" applyFill="1" applyBorder="1" applyAlignment="1" applyProtection="1">
      <alignment horizontal="center" readingOrder="2"/>
    </xf>
    <xf numFmtId="165" fontId="2" fillId="5" borderId="1" xfId="0" applyNumberFormat="1" applyFont="1" applyFill="1" applyBorder="1" applyAlignment="1" applyProtection="1">
      <alignment horizontal="center" readingOrder="1"/>
    </xf>
    <xf numFmtId="166" fontId="2" fillId="5" borderId="1" xfId="0" applyFont="1" applyFill="1" applyBorder="1" applyAlignment="1" applyProtection="1">
      <alignment horizontal="center" readingOrder="2"/>
    </xf>
    <xf numFmtId="166" fontId="1" fillId="0" borderId="0" xfId="0" applyFont="1" applyProtection="1"/>
    <xf numFmtId="166" fontId="1" fillId="0" borderId="0" xfId="0" applyFont="1" applyAlignment="1" applyProtection="1">
      <alignment vertical="top"/>
    </xf>
    <xf numFmtId="166" fontId="10" fillId="0" borderId="0" xfId="0" applyFont="1" applyProtection="1"/>
    <xf numFmtId="166" fontId="2" fillId="0" borderId="3" xfId="0" applyFont="1" applyBorder="1" applyProtection="1"/>
    <xf numFmtId="166" fontId="2" fillId="5" borderId="1" xfId="0" applyNumberFormat="1" applyFont="1" applyFill="1" applyBorder="1" applyAlignment="1" applyProtection="1">
      <alignment horizontal="center" vertical="center" readingOrder="2"/>
    </xf>
    <xf numFmtId="166" fontId="1" fillId="0" borderId="3" xfId="0" applyFont="1" applyBorder="1" applyProtection="1"/>
    <xf numFmtId="167" fontId="2" fillId="0" borderId="3" xfId="0" applyNumberFormat="1" applyFont="1" applyBorder="1" applyAlignment="1" applyProtection="1">
      <alignment vertical="top"/>
    </xf>
    <xf numFmtId="166" fontId="4" fillId="0" borderId="1" xfId="0" applyNumberFormat="1" applyFont="1" applyFill="1" applyBorder="1" applyAlignment="1" applyProtection="1">
      <alignment horizontal="right" vertical="top" wrapText="1" readingOrder="2"/>
    </xf>
    <xf numFmtId="166" fontId="4" fillId="0" borderId="1" xfId="0" applyNumberFormat="1" applyFont="1" applyBorder="1" applyAlignment="1" applyProtection="1">
      <alignment horizontal="right" vertical="top" wrapText="1" readingOrder="2"/>
    </xf>
    <xf numFmtId="166" fontId="4" fillId="0" borderId="1" xfId="0" applyNumberFormat="1" applyFont="1" applyFill="1" applyBorder="1" applyAlignment="1" applyProtection="1">
      <alignment horizontal="right" vertical="top" readingOrder="2"/>
    </xf>
    <xf numFmtId="166" fontId="1" fillId="0" borderId="1" xfId="0" applyNumberFormat="1" applyFont="1" applyBorder="1" applyAlignment="1" applyProtection="1">
      <alignment horizontal="right" vertical="top" wrapText="1" readingOrder="2"/>
    </xf>
    <xf numFmtId="166" fontId="1" fillId="0" borderId="1" xfId="0" applyFont="1" applyBorder="1" applyAlignment="1" applyProtection="1">
      <alignment horizontal="right" wrapText="1" readingOrder="2"/>
    </xf>
    <xf numFmtId="1" fontId="4" fillId="0" borderId="1" xfId="0" applyNumberFormat="1" applyFont="1" applyBorder="1" applyAlignment="1" applyProtection="1">
      <alignment horizontal="center" vertical="center" wrapText="1" readingOrder="2"/>
    </xf>
    <xf numFmtId="167" fontId="1" fillId="0" borderId="3" xfId="0" applyNumberFormat="1" applyFont="1" applyBorder="1" applyAlignment="1" applyProtection="1">
      <alignment vertical="top"/>
    </xf>
    <xf numFmtId="167" fontId="1" fillId="0" borderId="3" xfId="0" applyNumberFormat="1" applyFont="1" applyBorder="1" applyProtection="1"/>
    <xf numFmtId="166" fontId="1" fillId="0" borderId="1" xfId="0" applyFont="1" applyBorder="1" applyAlignment="1" applyProtection="1">
      <alignment vertical="top"/>
    </xf>
    <xf numFmtId="1" fontId="4" fillId="0" borderId="1" xfId="0" applyNumberFormat="1" applyFont="1" applyBorder="1" applyAlignment="1" applyProtection="1">
      <alignment horizontal="center" wrapText="1" readingOrder="2"/>
    </xf>
    <xf numFmtId="3" fontId="1" fillId="0" borderId="1" xfId="0" applyNumberFormat="1" applyFont="1" applyFill="1" applyBorder="1" applyAlignment="1" applyProtection="1">
      <alignment horizontal="center" vertical="top" wrapText="1" readingOrder="2"/>
    </xf>
    <xf numFmtId="1" fontId="2" fillId="5" borderId="1" xfId="0" applyNumberFormat="1" applyFont="1" applyFill="1" applyBorder="1" applyAlignment="1" applyProtection="1">
      <alignment horizontal="center" vertical="center" readingOrder="2"/>
    </xf>
    <xf numFmtId="4" fontId="2" fillId="5" borderId="1" xfId="0" applyNumberFormat="1" applyFont="1" applyFill="1" applyBorder="1" applyAlignment="1" applyProtection="1">
      <alignment horizontal="center" vertical="center" readingOrder="2"/>
    </xf>
    <xf numFmtId="166" fontId="6" fillId="5" borderId="1" xfId="0" applyNumberFormat="1" applyFont="1" applyFill="1" applyBorder="1" applyAlignment="1" applyProtection="1">
      <alignment horizontal="center" vertical="center" wrapText="1" readingOrder="2"/>
    </xf>
    <xf numFmtId="166" fontId="1" fillId="0" borderId="1" xfId="0" applyNumberFormat="1" applyFont="1" applyFill="1" applyBorder="1" applyAlignment="1" applyProtection="1">
      <alignment vertical="top"/>
    </xf>
    <xf numFmtId="3" fontId="1" fillId="0" borderId="1" xfId="0" applyNumberFormat="1" applyFont="1" applyBorder="1" applyAlignment="1" applyProtection="1">
      <alignment horizontal="center" vertical="center" wrapText="1" readingOrder="2"/>
    </xf>
    <xf numFmtId="166" fontId="1" fillId="0" borderId="1" xfId="0" applyNumberFormat="1" applyFont="1" applyFill="1" applyBorder="1" applyAlignment="1" applyProtection="1">
      <alignment horizontal="right" vertical="top" wrapText="1"/>
    </xf>
    <xf numFmtId="166" fontId="1" fillId="0" borderId="1" xfId="0" applyFont="1" applyBorder="1" applyAlignment="1" applyProtection="1">
      <alignment horizontal="right" vertical="top" readingOrder="2"/>
    </xf>
    <xf numFmtId="166" fontId="4" fillId="0" borderId="1" xfId="0" applyNumberFormat="1" applyFont="1" applyFill="1" applyBorder="1" applyAlignment="1" applyProtection="1">
      <alignment vertical="top"/>
    </xf>
    <xf numFmtId="1" fontId="4" fillId="0" borderId="1" xfId="0" applyNumberFormat="1" applyFont="1" applyBorder="1" applyAlignment="1" applyProtection="1">
      <alignment horizontal="center" vertical="top" readingOrder="2"/>
    </xf>
    <xf numFmtId="166" fontId="2" fillId="0" borderId="0" xfId="0" applyFont="1" applyBorder="1" applyAlignment="1" applyProtection="1">
      <alignment horizontal="right" vertical="top" readingOrder="2"/>
    </xf>
    <xf numFmtId="1" fontId="1" fillId="0" borderId="0" xfId="0" applyNumberFormat="1" applyFont="1" applyBorder="1" applyAlignment="1" applyProtection="1">
      <alignment horizontal="center" vertical="top" readingOrder="2"/>
    </xf>
    <xf numFmtId="4" fontId="1" fillId="0" borderId="0" xfId="0" applyNumberFormat="1" applyFont="1" applyBorder="1" applyAlignment="1" applyProtection="1">
      <alignment horizontal="center" vertical="top" readingOrder="2"/>
    </xf>
    <xf numFmtId="166" fontId="1" fillId="0" borderId="0" xfId="0" applyFont="1" applyBorder="1" applyAlignment="1" applyProtection="1">
      <alignment horizontal="right" vertical="top" readingOrder="2"/>
    </xf>
    <xf numFmtId="1" fontId="4" fillId="0" borderId="1" xfId="0" applyNumberFormat="1" applyFont="1" applyBorder="1" applyAlignment="1" applyProtection="1">
      <alignment horizontal="center" vertical="center" readingOrder="2"/>
    </xf>
    <xf numFmtId="1" fontId="1" fillId="0" borderId="1" xfId="0" applyNumberFormat="1" applyFont="1" applyBorder="1" applyAlignment="1" applyProtection="1">
      <alignment horizontal="center" vertical="center" readingOrder="2"/>
    </xf>
    <xf numFmtId="166" fontId="5" fillId="0" borderId="1" xfId="0" applyFont="1" applyBorder="1" applyAlignment="1" applyProtection="1">
      <alignment horizontal="right" vertical="top" wrapText="1" readingOrder="2"/>
    </xf>
    <xf numFmtId="166" fontId="1" fillId="0" borderId="1" xfId="0" applyFont="1" applyBorder="1" applyAlignment="1" applyProtection="1">
      <alignment horizontal="right" readingOrder="2"/>
    </xf>
    <xf numFmtId="166" fontId="4" fillId="0" borderId="1" xfId="0" applyFont="1" applyBorder="1" applyAlignment="1" applyProtection="1">
      <alignment horizontal="right" wrapText="1" readingOrder="2"/>
    </xf>
    <xf numFmtId="166" fontId="1" fillId="0" borderId="0" xfId="0" applyFont="1" applyBorder="1" applyAlignment="1" applyProtection="1">
      <alignment vertical="top"/>
    </xf>
    <xf numFmtId="166" fontId="1" fillId="0" borderId="0" xfId="0" applyFont="1" applyBorder="1" applyProtection="1"/>
    <xf numFmtId="166" fontId="2" fillId="5" borderId="22" xfId="0" applyFont="1" applyFill="1" applyBorder="1" applyAlignment="1" applyProtection="1">
      <alignment horizontal="center" vertical="center" readingOrder="2"/>
    </xf>
    <xf numFmtId="166" fontId="2" fillId="5" borderId="19" xfId="0" applyNumberFormat="1" applyFont="1" applyFill="1" applyBorder="1" applyAlignment="1" applyProtection="1">
      <alignment horizontal="center" vertical="center" wrapText="1" readingOrder="2"/>
    </xf>
    <xf numFmtId="166" fontId="2" fillId="5" borderId="20" xfId="0" applyFont="1" applyFill="1" applyBorder="1" applyAlignment="1" applyProtection="1">
      <alignment horizontal="center" vertical="center" wrapText="1" readingOrder="2"/>
    </xf>
    <xf numFmtId="166" fontId="2" fillId="0" borderId="15" xfId="0" applyFont="1" applyBorder="1" applyAlignment="1" applyProtection="1">
      <alignment horizontal="right" vertical="top" readingOrder="2"/>
    </xf>
    <xf numFmtId="3" fontId="1" fillId="0" borderId="1" xfId="0" applyNumberFormat="1" applyFont="1" applyFill="1" applyBorder="1" applyAlignment="1" applyProtection="1">
      <alignment horizontal="center" wrapText="1" readingOrder="2"/>
    </xf>
    <xf numFmtId="166" fontId="1" fillId="0" borderId="16" xfId="0" applyFont="1" applyBorder="1" applyAlignment="1" applyProtection="1">
      <alignment horizontal="right" wrapText="1" readingOrder="2"/>
    </xf>
    <xf numFmtId="166" fontId="2" fillId="5" borderId="17" xfId="0" applyFont="1" applyFill="1" applyBorder="1" applyAlignment="1" applyProtection="1">
      <alignment horizontal="right" vertical="top" readingOrder="2"/>
    </xf>
    <xf numFmtId="165" fontId="2" fillId="5" borderId="18" xfId="0" applyNumberFormat="1" applyFont="1" applyFill="1" applyBorder="1" applyAlignment="1" applyProtection="1">
      <alignment horizontal="center" vertical="top" readingOrder="1"/>
    </xf>
    <xf numFmtId="166" fontId="1" fillId="5" borderId="11" xfId="0" applyFont="1" applyFill="1" applyBorder="1" applyProtection="1"/>
    <xf numFmtId="166" fontId="2" fillId="0" borderId="8" xfId="0" applyFont="1" applyFill="1" applyBorder="1" applyAlignment="1" applyProtection="1">
      <alignment vertical="center" readingOrder="2"/>
    </xf>
    <xf numFmtId="166" fontId="1" fillId="0" borderId="8" xfId="0" applyFont="1" applyBorder="1" applyAlignment="1" applyProtection="1">
      <alignment vertical="top" wrapText="1" readingOrder="2"/>
    </xf>
    <xf numFmtId="166" fontId="14" fillId="0" borderId="0" xfId="0" applyFont="1"/>
    <xf numFmtId="166" fontId="2" fillId="2" borderId="1" xfId="0" applyNumberFormat="1" applyFont="1" applyFill="1" applyBorder="1" applyAlignment="1" applyProtection="1">
      <alignment horizontal="right"/>
    </xf>
    <xf numFmtId="164" fontId="12" fillId="3" borderId="12" xfId="0" applyNumberFormat="1" applyFont="1" applyFill="1" applyBorder="1" applyAlignment="1" applyProtection="1">
      <alignment horizontal="center" vertical="center"/>
    </xf>
    <xf numFmtId="164" fontId="12" fillId="3" borderId="13" xfId="0" applyNumberFormat="1" applyFont="1" applyFill="1" applyBorder="1" applyAlignment="1" applyProtection="1">
      <alignment horizontal="center" vertical="center"/>
    </xf>
    <xf numFmtId="164" fontId="12" fillId="3" borderId="14" xfId="0" applyNumberFormat="1" applyFont="1" applyFill="1" applyBorder="1" applyAlignment="1" applyProtection="1">
      <alignment horizontal="center" vertical="center"/>
    </xf>
    <xf numFmtId="166" fontId="1" fillId="0" borderId="1" xfId="0" applyFont="1" applyFill="1" applyBorder="1" applyAlignment="1" applyProtection="1">
      <alignment horizontal="right" vertical="center" wrapText="1" readingOrder="2"/>
    </xf>
    <xf numFmtId="166" fontId="2" fillId="2" borderId="1" xfId="0" applyNumberFormat="1" applyFont="1" applyFill="1" applyBorder="1" applyAlignment="1" applyProtection="1">
      <alignment horizontal="right" vertical="top"/>
    </xf>
    <xf numFmtId="166" fontId="2" fillId="2" borderId="1" xfId="0" applyNumberFormat="1" applyFont="1" applyFill="1" applyBorder="1" applyAlignment="1" applyProtection="1">
      <alignment horizontal="right" vertical="top" wrapText="1"/>
    </xf>
    <xf numFmtId="164" fontId="12" fillId="3" borderId="1" xfId="0" applyNumberFormat="1" applyFont="1" applyFill="1" applyBorder="1" applyAlignment="1" applyProtection="1">
      <alignment horizontal="center" vertical="center" readingOrder="2"/>
    </xf>
    <xf numFmtId="166" fontId="1" fillId="0" borderId="1" xfId="0" applyFont="1" applyFill="1" applyBorder="1" applyAlignment="1" applyProtection="1">
      <alignment horizontal="right" vertical="top" wrapText="1" readingOrder="2"/>
    </xf>
    <xf numFmtId="164" fontId="12" fillId="3" borderId="1" xfId="0" applyNumberFormat="1" applyFont="1" applyFill="1" applyBorder="1" applyAlignment="1" applyProtection="1">
      <alignment horizontal="center" vertical="center"/>
    </xf>
    <xf numFmtId="164" fontId="12" fillId="3" borderId="1" xfId="0" applyNumberFormat="1" applyFont="1" applyFill="1" applyBorder="1" applyAlignment="1" applyProtection="1">
      <alignment horizontal="center" vertical="center" wrapText="1"/>
    </xf>
    <xf numFmtId="166" fontId="2" fillId="2" borderId="1" xfId="0" applyNumberFormat="1" applyFont="1" applyFill="1" applyBorder="1" applyAlignment="1" applyProtection="1">
      <alignment horizontal="right" vertical="center" wrapText="1"/>
    </xf>
    <xf numFmtId="166" fontId="1" fillId="0" borderId="1" xfId="0" applyFont="1" applyFill="1" applyBorder="1" applyAlignment="1" applyProtection="1">
      <alignment horizontal="right" wrapText="1" readingOrder="2"/>
    </xf>
    <xf numFmtId="166" fontId="6" fillId="2" borderId="1" xfId="0" applyFont="1" applyFill="1" applyBorder="1" applyAlignment="1" applyProtection="1">
      <alignment horizontal="right" readingOrder="2"/>
    </xf>
    <xf numFmtId="166" fontId="1" fillId="0" borderId="1" xfId="0" applyFont="1" applyFill="1" applyBorder="1" applyAlignment="1" applyProtection="1">
      <alignment horizontal="right" wrapText="1"/>
    </xf>
    <xf numFmtId="166" fontId="6" fillId="2" borderId="1" xfId="0" applyNumberFormat="1" applyFont="1" applyFill="1" applyBorder="1" applyAlignment="1" applyProtection="1">
      <alignment horizontal="right" wrapText="1" readingOrder="2"/>
    </xf>
    <xf numFmtId="166" fontId="6" fillId="2" borderId="1" xfId="0" applyNumberFormat="1" applyFont="1" applyFill="1" applyBorder="1" applyAlignment="1" applyProtection="1">
      <alignment horizontal="right" readingOrder="2"/>
    </xf>
    <xf numFmtId="166" fontId="13" fillId="0" borderId="10" xfId="0" applyFont="1" applyBorder="1" applyAlignment="1" applyProtection="1">
      <alignment horizontal="right" vertical="center" wrapText="1"/>
    </xf>
    <xf numFmtId="166" fontId="13" fillId="0" borderId="0" xfId="0" applyFont="1" applyBorder="1" applyAlignment="1" applyProtection="1">
      <alignment horizontal="right" vertical="center" wrapText="1"/>
    </xf>
    <xf numFmtId="166" fontId="13" fillId="0" borderId="25" xfId="0" applyFont="1" applyBorder="1" applyAlignment="1" applyProtection="1">
      <alignment horizontal="right" vertical="center" wrapText="1"/>
    </xf>
    <xf numFmtId="166" fontId="10" fillId="0" borderId="0" xfId="0" applyFont="1" applyBorder="1" applyAlignment="1" applyProtection="1">
      <alignment horizontal="right" vertical="top" wrapText="1"/>
    </xf>
    <xf numFmtId="1" fontId="2" fillId="5" borderId="24" xfId="0" applyNumberFormat="1" applyFont="1" applyFill="1" applyBorder="1" applyAlignment="1" applyProtection="1">
      <alignment horizontal="center" wrapText="1" readingOrder="2"/>
    </xf>
    <xf numFmtId="166" fontId="2" fillId="5" borderId="23" xfId="0" applyFont="1" applyFill="1" applyBorder="1" applyAlignment="1" applyProtection="1">
      <alignment horizontal="center" wrapText="1" readingOrder="2"/>
    </xf>
    <xf numFmtId="1" fontId="2" fillId="5" borderId="4" xfId="0" applyNumberFormat="1" applyFont="1" applyFill="1" applyBorder="1" applyAlignment="1" applyProtection="1">
      <alignment horizontal="center" vertical="center" wrapText="1" readingOrder="2"/>
    </xf>
    <xf numFmtId="166" fontId="2" fillId="5" borderId="2" xfId="0" applyFont="1" applyFill="1" applyBorder="1" applyAlignment="1" applyProtection="1">
      <alignment horizontal="center" vertical="center" wrapText="1" readingOrder="2"/>
    </xf>
    <xf numFmtId="1" fontId="1" fillId="0" borderId="3" xfId="0" applyNumberFormat="1" applyFont="1" applyBorder="1" applyAlignment="1" applyProtection="1">
      <alignment horizontal="center" wrapText="1" readingOrder="2"/>
    </xf>
    <xf numFmtId="166" fontId="1" fillId="0" borderId="9" xfId="0" applyFont="1" applyBorder="1" applyAlignment="1" applyProtection="1">
      <alignment horizontal="center" wrapText="1" readingOrder="2"/>
    </xf>
    <xf numFmtId="168" fontId="1" fillId="0" borderId="3" xfId="0" applyNumberFormat="1" applyFont="1" applyBorder="1" applyAlignment="1" applyProtection="1">
      <alignment horizontal="center" wrapText="1" readingOrder="2"/>
    </xf>
    <xf numFmtId="168" fontId="1" fillId="0" borderId="9" xfId="0" applyNumberFormat="1" applyFont="1" applyBorder="1" applyAlignment="1" applyProtection="1">
      <alignment horizontal="center" wrapText="1" readingOrder="2"/>
    </xf>
    <xf numFmtId="168" fontId="1" fillId="0" borderId="5" xfId="0" applyNumberFormat="1" applyFont="1" applyBorder="1" applyAlignment="1" applyProtection="1">
      <alignment horizontal="center" vertical="center" wrapText="1" readingOrder="2"/>
    </xf>
    <xf numFmtId="168" fontId="1" fillId="0" borderId="6" xfId="0" applyNumberFormat="1" applyFont="1" applyBorder="1" applyAlignment="1" applyProtection="1">
      <alignment horizontal="center" vertical="center" wrapText="1" readingOrder="2"/>
    </xf>
    <xf numFmtId="168" fontId="1" fillId="0" borderId="7" xfId="0" applyNumberFormat="1" applyFont="1" applyBorder="1" applyAlignment="1" applyProtection="1">
      <alignment horizontal="center" vertical="center" wrapText="1" readingOrder="2"/>
    </xf>
    <xf numFmtId="168" fontId="1" fillId="0" borderId="8" xfId="0" applyNumberFormat="1" applyFont="1" applyBorder="1" applyAlignment="1" applyProtection="1">
      <alignment horizontal="center" vertical="center" wrapText="1" readingOrder="2"/>
    </xf>
    <xf numFmtId="166" fontId="1" fillId="0" borderId="7" xfId="0" applyFont="1" applyBorder="1" applyAlignment="1" applyProtection="1">
      <alignment horizontal="center" vertical="center" wrapText="1" readingOrder="2"/>
    </xf>
    <xf numFmtId="166" fontId="1" fillId="0" borderId="8" xfId="0" applyFont="1" applyBorder="1" applyAlignment="1" applyProtection="1">
      <alignment horizontal="center" vertical="center" wrapText="1" readingOrder="2"/>
    </xf>
    <xf numFmtId="166" fontId="1" fillId="0" borderId="4" xfId="0" applyFont="1" applyBorder="1" applyAlignment="1" applyProtection="1">
      <alignment horizontal="center" vertical="center" wrapText="1" readingOrder="2"/>
    </xf>
    <xf numFmtId="166" fontId="1" fillId="0" borderId="2" xfId="0" applyFont="1" applyBorder="1" applyAlignment="1" applyProtection="1">
      <alignment horizontal="center" vertical="center" wrapText="1" readingOrder="2"/>
    </xf>
    <xf numFmtId="166" fontId="11" fillId="0" borderId="21" xfId="0" applyFont="1" applyBorder="1" applyAlignment="1" applyProtection="1">
      <alignment horizontal="center" vertical="center" wrapText="1"/>
    </xf>
    <xf numFmtId="166" fontId="12" fillId="0" borderId="0" xfId="0" applyFont="1" applyBorder="1" applyAlignment="1" applyProtection="1">
      <alignment horizontal="center" vertical="center" wrapText="1"/>
    </xf>
    <xf numFmtId="166" fontId="12" fillId="3" borderId="21" xfId="0" applyFont="1" applyFill="1" applyBorder="1" applyAlignment="1" applyProtection="1">
      <alignment horizontal="center" vertical="center" readingOrder="2"/>
    </xf>
    <xf numFmtId="166" fontId="12" fillId="3" borderId="9" xfId="0" applyFont="1" applyFill="1" applyBorder="1" applyAlignment="1" applyProtection="1">
      <alignment horizontal="center" vertical="center" readingOrder="2"/>
    </xf>
    <xf numFmtId="166" fontId="1" fillId="0" borderId="1" xfId="0" applyFont="1" applyFill="1" applyBorder="1" applyAlignment="1" applyProtection="1">
      <alignment horizontal="right"/>
    </xf>
    <xf numFmtId="166" fontId="2" fillId="0" borderId="1" xfId="0" applyFont="1" applyFill="1" applyBorder="1" applyAlignment="1" applyProtection="1">
      <alignment horizontal="right"/>
    </xf>
  </cellXfs>
  <cellStyles count="1">
    <cellStyle name="Normal" xfId="0" builtinId="0"/>
  </cellStyles>
  <dxfs count="0"/>
  <tableStyles count="0" defaultTableStyle="TableStyleMedium9" defaultPivotStyle="PivotStyleLight16"/>
  <colors>
    <mruColors>
      <color rgb="FF37441C"/>
      <color rgb="FF1E7C1E"/>
      <color rgb="FF3B5F4C"/>
      <color rgb="FF768F3D"/>
      <color rgb="FF2AF634"/>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2009775</xdr:colOff>
      <xdr:row>1</xdr:row>
      <xdr:rowOff>19049</xdr:rowOff>
    </xdr:from>
    <xdr:to>
      <xdr:col>5</xdr:col>
      <xdr:colOff>3075758</xdr:colOff>
      <xdr:row>2</xdr:row>
      <xdr:rowOff>464343</xdr:rowOff>
    </xdr:to>
    <xdr:pic>
      <xdr:nvPicPr>
        <xdr:cNvPr id="2" name="תמונה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6" t="23951" r="13700" b="21223"/>
        <a:stretch/>
      </xdr:blipFill>
      <xdr:spPr bwMode="auto">
        <a:xfrm>
          <a:off x="9984267742" y="219074"/>
          <a:ext cx="1065983" cy="6572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rightToLeft="1" tabSelected="1" view="pageBreakPreview" zoomScale="130" zoomScaleNormal="100" zoomScaleSheetLayoutView="130" workbookViewId="0">
      <selection activeCell="D150" sqref="D150"/>
    </sheetView>
  </sheetViews>
  <sheetFormatPr defaultRowHeight="17.25" x14ac:dyDescent="0.3"/>
  <cols>
    <col min="1" max="1" width="9.140625" style="2"/>
    <col min="2" max="2" width="65.5703125" style="6" customWidth="1"/>
    <col min="3" max="5" width="18.5703125" style="6" customWidth="1"/>
    <col min="6" max="6" width="49.7109375" style="2" customWidth="1"/>
    <col min="7" max="16384" width="9.140625" style="2"/>
  </cols>
  <sheetData>
    <row r="1" spans="1:7" ht="15.75" customHeight="1" x14ac:dyDescent="0.3">
      <c r="A1" s="103" t="s">
        <v>167</v>
      </c>
      <c r="B1" s="103"/>
      <c r="C1" s="103"/>
      <c r="D1" s="103"/>
      <c r="E1" s="103"/>
      <c r="F1" s="103"/>
      <c r="G1" s="1"/>
    </row>
    <row r="2" spans="1:7" x14ac:dyDescent="0.3">
      <c r="A2" s="104"/>
      <c r="B2" s="104"/>
      <c r="C2" s="104"/>
      <c r="D2" s="104"/>
      <c r="E2" s="104"/>
      <c r="F2" s="104"/>
      <c r="G2" s="1"/>
    </row>
    <row r="3" spans="1:7" ht="54.75" customHeight="1" x14ac:dyDescent="0.3">
      <c r="A3" s="105"/>
      <c r="B3" s="105"/>
      <c r="C3" s="105"/>
      <c r="D3" s="105"/>
      <c r="E3" s="105"/>
      <c r="F3" s="105"/>
      <c r="G3" s="1"/>
    </row>
    <row r="4" spans="1:7" ht="77.25" customHeight="1" x14ac:dyDescent="0.3">
      <c r="A4" s="123" t="s">
        <v>168</v>
      </c>
      <c r="B4" s="123"/>
      <c r="C4" s="123"/>
      <c r="D4" s="123"/>
      <c r="E4" s="123"/>
      <c r="F4" s="123"/>
    </row>
    <row r="5" spans="1:7" ht="68.25" customHeight="1" x14ac:dyDescent="0.3">
      <c r="A5" s="124" t="s">
        <v>180</v>
      </c>
      <c r="B5" s="124"/>
      <c r="C5" s="124"/>
      <c r="D5" s="124"/>
      <c r="E5" s="124"/>
      <c r="F5" s="124"/>
    </row>
    <row r="6" spans="1:7" ht="15.75" customHeight="1" x14ac:dyDescent="0.3">
      <c r="A6" s="106" t="s">
        <v>181</v>
      </c>
      <c r="B6" s="106"/>
      <c r="C6" s="106"/>
      <c r="D6" s="106"/>
      <c r="E6" s="106"/>
      <c r="F6" s="106"/>
      <c r="G6" s="1"/>
    </row>
    <row r="7" spans="1:7" x14ac:dyDescent="0.3">
      <c r="A7" s="106"/>
      <c r="B7" s="106"/>
      <c r="C7" s="106"/>
      <c r="D7" s="106"/>
      <c r="E7" s="106"/>
      <c r="F7" s="106"/>
      <c r="G7" s="1"/>
    </row>
    <row r="8" spans="1:7" x14ac:dyDescent="0.3">
      <c r="A8" s="106"/>
      <c r="B8" s="106"/>
      <c r="C8" s="106"/>
      <c r="D8" s="106"/>
      <c r="E8" s="106"/>
      <c r="F8" s="106"/>
      <c r="G8" s="1"/>
    </row>
    <row r="9" spans="1:7" x14ac:dyDescent="0.3">
      <c r="A9" s="106"/>
      <c r="B9" s="106"/>
      <c r="C9" s="106"/>
      <c r="D9" s="106"/>
      <c r="E9" s="106"/>
      <c r="F9" s="106"/>
      <c r="G9" s="1"/>
    </row>
    <row r="10" spans="1:7" ht="178.5" customHeight="1" x14ac:dyDescent="0.3">
      <c r="A10" s="106"/>
      <c r="B10" s="106"/>
      <c r="C10" s="106"/>
      <c r="D10" s="106"/>
      <c r="E10" s="106"/>
      <c r="F10" s="106"/>
      <c r="G10" s="1"/>
    </row>
    <row r="11" spans="1:7" ht="57" customHeight="1" x14ac:dyDescent="0.3">
      <c r="A11" s="85"/>
      <c r="B11" s="125" t="s">
        <v>121</v>
      </c>
      <c r="C11" s="125"/>
      <c r="D11" s="125"/>
      <c r="E11" s="125"/>
      <c r="F11" s="126"/>
    </row>
    <row r="12" spans="1:7" ht="135" customHeight="1" x14ac:dyDescent="0.3">
      <c r="A12" s="83"/>
      <c r="B12" s="10" t="s">
        <v>123</v>
      </c>
      <c r="C12" s="11" t="s">
        <v>3</v>
      </c>
      <c r="D12" s="12" t="s">
        <v>124</v>
      </c>
      <c r="E12" s="13" t="s">
        <v>169</v>
      </c>
      <c r="F12" s="13" t="s">
        <v>2</v>
      </c>
    </row>
    <row r="13" spans="1:7" ht="81" customHeight="1" x14ac:dyDescent="0.3">
      <c r="A13" s="84"/>
      <c r="B13" s="14" t="s">
        <v>37</v>
      </c>
      <c r="C13" s="15">
        <v>10</v>
      </c>
      <c r="D13" s="3"/>
      <c r="E13" s="16">
        <f>C13*D13</f>
        <v>0</v>
      </c>
      <c r="F13" s="17" t="s">
        <v>39</v>
      </c>
    </row>
    <row r="14" spans="1:7" ht="81" customHeight="1" x14ac:dyDescent="0.3">
      <c r="A14" s="84"/>
      <c r="B14" s="18" t="s">
        <v>55</v>
      </c>
      <c r="C14" s="15">
        <v>20</v>
      </c>
      <c r="D14" s="3"/>
      <c r="E14" s="16">
        <f t="shared" ref="E14:E17" si="0">C14*D14</f>
        <v>0</v>
      </c>
      <c r="F14" s="17" t="s">
        <v>84</v>
      </c>
    </row>
    <row r="15" spans="1:7" ht="184.5" customHeight="1" x14ac:dyDescent="0.3">
      <c r="A15" s="84"/>
      <c r="B15" s="14" t="s">
        <v>170</v>
      </c>
      <c r="C15" s="15">
        <v>23</v>
      </c>
      <c r="D15" s="3"/>
      <c r="E15" s="16">
        <f t="shared" si="0"/>
        <v>0</v>
      </c>
      <c r="F15" s="17" t="s">
        <v>171</v>
      </c>
    </row>
    <row r="16" spans="1:7" ht="70.5" customHeight="1" x14ac:dyDescent="0.3">
      <c r="A16" s="84"/>
      <c r="B16" s="14" t="s">
        <v>85</v>
      </c>
      <c r="C16" s="15">
        <v>40</v>
      </c>
      <c r="D16" s="3"/>
      <c r="E16" s="16">
        <f t="shared" si="0"/>
        <v>0</v>
      </c>
      <c r="F16" s="17" t="s">
        <v>86</v>
      </c>
    </row>
    <row r="17" spans="1:6" ht="70.5" customHeight="1" x14ac:dyDescent="0.3">
      <c r="A17" s="84"/>
      <c r="B17" s="14" t="s">
        <v>172</v>
      </c>
      <c r="C17" s="15">
        <v>2</v>
      </c>
      <c r="D17" s="3"/>
      <c r="E17" s="16">
        <f t="shared" si="0"/>
        <v>0</v>
      </c>
      <c r="F17" s="17" t="s">
        <v>87</v>
      </c>
    </row>
    <row r="18" spans="1:6" ht="51" customHeight="1" x14ac:dyDescent="0.3">
      <c r="A18" s="83"/>
      <c r="B18" s="19" t="s">
        <v>122</v>
      </c>
      <c r="C18" s="20"/>
      <c r="D18" s="21"/>
      <c r="E18" s="22">
        <f>SUM(E13:E17)</f>
        <v>0</v>
      </c>
      <c r="F18" s="20"/>
    </row>
    <row r="19" spans="1:6" x14ac:dyDescent="0.3">
      <c r="A19" s="36"/>
      <c r="B19" s="37"/>
      <c r="C19" s="37"/>
      <c r="D19" s="37"/>
      <c r="E19" s="37"/>
      <c r="F19" s="36"/>
    </row>
    <row r="20" spans="1:6" s="4" customFormat="1" ht="63.75" customHeight="1" x14ac:dyDescent="0.35">
      <c r="A20" s="38"/>
      <c r="B20" s="95" t="s">
        <v>152</v>
      </c>
      <c r="C20" s="95"/>
      <c r="D20" s="95"/>
      <c r="E20" s="95"/>
      <c r="F20" s="95"/>
    </row>
    <row r="21" spans="1:6" ht="35.25" customHeight="1" x14ac:dyDescent="0.3">
      <c r="A21" s="36"/>
      <c r="B21" s="127" t="s">
        <v>126</v>
      </c>
      <c r="C21" s="128"/>
      <c r="D21" s="128"/>
      <c r="E21" s="128"/>
      <c r="F21" s="128"/>
    </row>
    <row r="22" spans="1:6" ht="102.75" customHeight="1" x14ac:dyDescent="0.3">
      <c r="A22" s="36"/>
      <c r="B22" s="23" t="s">
        <v>123</v>
      </c>
      <c r="C22" s="11" t="s">
        <v>3</v>
      </c>
      <c r="D22" s="12" t="s">
        <v>124</v>
      </c>
      <c r="E22" s="13" t="s">
        <v>125</v>
      </c>
      <c r="F22" s="13" t="s">
        <v>2</v>
      </c>
    </row>
    <row r="23" spans="1:6" ht="30.75" customHeight="1" x14ac:dyDescent="0.3">
      <c r="A23" s="36"/>
      <c r="B23" s="99" t="s">
        <v>88</v>
      </c>
      <c r="C23" s="99"/>
      <c r="D23" s="99"/>
      <c r="E23" s="99"/>
      <c r="F23" s="99"/>
    </row>
    <row r="24" spans="1:6" ht="197.25" customHeight="1" x14ac:dyDescent="0.3">
      <c r="A24" s="36"/>
      <c r="B24" s="24" t="s">
        <v>173</v>
      </c>
      <c r="C24" s="25">
        <v>2</v>
      </c>
      <c r="D24" s="3"/>
      <c r="E24" s="26">
        <f>C24*D24</f>
        <v>0</v>
      </c>
      <c r="F24" s="27" t="s">
        <v>174</v>
      </c>
    </row>
    <row r="25" spans="1:6" ht="39" customHeight="1" x14ac:dyDescent="0.3">
      <c r="A25" s="36"/>
      <c r="B25" s="99" t="s">
        <v>33</v>
      </c>
      <c r="C25" s="99"/>
      <c r="D25" s="99"/>
      <c r="E25" s="99"/>
      <c r="F25" s="99"/>
    </row>
    <row r="26" spans="1:6" ht="237" customHeight="1" x14ac:dyDescent="0.3">
      <c r="A26" s="36"/>
      <c r="B26" s="17" t="s">
        <v>89</v>
      </c>
      <c r="C26" s="25">
        <v>1</v>
      </c>
      <c r="D26" s="3"/>
      <c r="E26" s="26">
        <f>C26*D26</f>
        <v>0</v>
      </c>
      <c r="F26" s="28" t="s">
        <v>175</v>
      </c>
    </row>
    <row r="27" spans="1:6" ht="36.75" customHeight="1" x14ac:dyDescent="0.3">
      <c r="A27" s="36"/>
      <c r="B27" s="99" t="s">
        <v>34</v>
      </c>
      <c r="C27" s="99"/>
      <c r="D27" s="99"/>
      <c r="E27" s="99"/>
      <c r="F27" s="99"/>
    </row>
    <row r="28" spans="1:6" ht="87.75" customHeight="1" x14ac:dyDescent="0.3">
      <c r="A28" s="36"/>
      <c r="B28" s="29" t="s">
        <v>90</v>
      </c>
      <c r="C28" s="25">
        <v>1</v>
      </c>
      <c r="D28" s="3"/>
      <c r="E28" s="26">
        <f t="shared" ref="E28" si="1">C28*D28</f>
        <v>0</v>
      </c>
      <c r="F28" s="30" t="s">
        <v>91</v>
      </c>
    </row>
    <row r="29" spans="1:6" ht="39" customHeight="1" x14ac:dyDescent="0.3">
      <c r="A29" s="36"/>
      <c r="B29" s="31" t="s">
        <v>155</v>
      </c>
      <c r="C29" s="32"/>
      <c r="D29" s="33"/>
      <c r="E29" s="34">
        <f>SUM(E24:E28)</f>
        <v>0</v>
      </c>
      <c r="F29" s="35"/>
    </row>
    <row r="30" spans="1:6" x14ac:dyDescent="0.3">
      <c r="A30" s="36"/>
      <c r="B30" s="37"/>
      <c r="C30" s="37"/>
      <c r="D30" s="37"/>
      <c r="E30" s="37"/>
      <c r="F30" s="36"/>
    </row>
    <row r="31" spans="1:6" s="4" customFormat="1" ht="63.75" customHeight="1" x14ac:dyDescent="0.35">
      <c r="A31" s="38"/>
      <c r="B31" s="95" t="s">
        <v>153</v>
      </c>
      <c r="C31" s="95"/>
      <c r="D31" s="95"/>
      <c r="E31" s="95"/>
      <c r="F31" s="95"/>
    </row>
    <row r="32" spans="1:6" ht="52.5" customHeight="1" x14ac:dyDescent="0.3">
      <c r="A32" s="36"/>
      <c r="B32" s="100" t="s">
        <v>150</v>
      </c>
      <c r="C32" s="100"/>
      <c r="D32" s="100"/>
      <c r="E32" s="100"/>
      <c r="F32" s="100"/>
    </row>
    <row r="33" spans="1:6" ht="124.5" customHeight="1" x14ac:dyDescent="0.3">
      <c r="A33" s="39" t="s">
        <v>36</v>
      </c>
      <c r="B33" s="40" t="s">
        <v>123</v>
      </c>
      <c r="C33" s="11" t="s">
        <v>3</v>
      </c>
      <c r="D33" s="12" t="s">
        <v>124</v>
      </c>
      <c r="E33" s="13" t="s">
        <v>127</v>
      </c>
      <c r="F33" s="13" t="s">
        <v>2</v>
      </c>
    </row>
    <row r="34" spans="1:6" ht="51.75" customHeight="1" x14ac:dyDescent="0.3">
      <c r="A34" s="41"/>
      <c r="B34" s="101" t="s">
        <v>120</v>
      </c>
      <c r="C34" s="101"/>
      <c r="D34" s="101"/>
      <c r="E34" s="101"/>
      <c r="F34" s="101"/>
    </row>
    <row r="35" spans="1:6" ht="54.75" customHeight="1" x14ac:dyDescent="0.3">
      <c r="A35" s="42">
        <v>0.79166666666666663</v>
      </c>
      <c r="B35" s="43" t="s">
        <v>92</v>
      </c>
      <c r="C35" s="15">
        <v>20</v>
      </c>
      <c r="D35" s="3"/>
      <c r="E35" s="26">
        <f>C35*D35</f>
        <v>0</v>
      </c>
      <c r="F35" s="44" t="s">
        <v>94</v>
      </c>
    </row>
    <row r="36" spans="1:6" ht="54.75" customHeight="1" x14ac:dyDescent="0.3">
      <c r="A36" s="50"/>
      <c r="B36" s="45" t="s">
        <v>93</v>
      </c>
      <c r="C36" s="15">
        <v>220</v>
      </c>
      <c r="D36" s="3"/>
      <c r="E36" s="26">
        <f>C36*D36</f>
        <v>0</v>
      </c>
      <c r="F36" s="44" t="s">
        <v>95</v>
      </c>
    </row>
    <row r="37" spans="1:6" ht="107.25" customHeight="1" x14ac:dyDescent="0.3">
      <c r="A37" s="50"/>
      <c r="B37" s="46" t="s">
        <v>56</v>
      </c>
      <c r="C37" s="15">
        <v>2</v>
      </c>
      <c r="D37" s="3"/>
      <c r="E37" s="26">
        <f t="shared" ref="E37:E40" si="2">C37*D37</f>
        <v>0</v>
      </c>
      <c r="F37" s="44" t="s">
        <v>97</v>
      </c>
    </row>
    <row r="38" spans="1:6" ht="69.75" customHeight="1" x14ac:dyDescent="0.3">
      <c r="A38" s="50"/>
      <c r="B38" s="46" t="s">
        <v>176</v>
      </c>
      <c r="C38" s="15">
        <v>5</v>
      </c>
      <c r="D38" s="3"/>
      <c r="E38" s="26">
        <f t="shared" si="2"/>
        <v>0</v>
      </c>
      <c r="F38" s="44" t="s">
        <v>99</v>
      </c>
    </row>
    <row r="39" spans="1:6" ht="93" customHeight="1" x14ac:dyDescent="0.3">
      <c r="A39" s="50"/>
      <c r="B39" s="46" t="s">
        <v>60</v>
      </c>
      <c r="C39" s="15">
        <v>4</v>
      </c>
      <c r="D39" s="3"/>
      <c r="E39" s="26">
        <f t="shared" si="2"/>
        <v>0</v>
      </c>
      <c r="F39" s="44"/>
    </row>
    <row r="40" spans="1:6" ht="43.5" customHeight="1" x14ac:dyDescent="0.3">
      <c r="A40" s="41"/>
      <c r="B40" s="46" t="s">
        <v>98</v>
      </c>
      <c r="C40" s="15">
        <v>200</v>
      </c>
      <c r="D40" s="3"/>
      <c r="E40" s="26">
        <f t="shared" si="2"/>
        <v>0</v>
      </c>
      <c r="F40" s="47" t="s">
        <v>96</v>
      </c>
    </row>
    <row r="41" spans="1:6" ht="39.75" customHeight="1" x14ac:dyDescent="0.3">
      <c r="A41" s="41"/>
      <c r="B41" s="102" t="s">
        <v>35</v>
      </c>
      <c r="C41" s="102"/>
      <c r="D41" s="102"/>
      <c r="E41" s="102"/>
      <c r="F41" s="102"/>
    </row>
    <row r="42" spans="1:6" ht="53.25" customHeight="1" x14ac:dyDescent="0.3">
      <c r="A42" s="42">
        <v>0.39583333333333331</v>
      </c>
      <c r="B42" s="44" t="s">
        <v>100</v>
      </c>
      <c r="C42" s="15">
        <v>100</v>
      </c>
      <c r="D42" s="3"/>
      <c r="E42" s="26">
        <f>C42*D42</f>
        <v>0</v>
      </c>
      <c r="F42" s="44" t="s">
        <v>59</v>
      </c>
    </row>
    <row r="43" spans="1:6" ht="41.25" customHeight="1" x14ac:dyDescent="0.3">
      <c r="A43" s="42">
        <v>0.54166666666666663</v>
      </c>
      <c r="B43" s="44" t="s">
        <v>177</v>
      </c>
      <c r="C43" s="48">
        <v>100</v>
      </c>
      <c r="D43" s="3"/>
      <c r="E43" s="26">
        <f t="shared" ref="E43:E47" si="3">C43*D43</f>
        <v>0</v>
      </c>
      <c r="F43" s="44" t="s">
        <v>62</v>
      </c>
    </row>
    <row r="44" spans="1:6" ht="90" customHeight="1" x14ac:dyDescent="0.3">
      <c r="A44" s="49"/>
      <c r="B44" s="44" t="s">
        <v>63</v>
      </c>
      <c r="C44" s="48">
        <v>4</v>
      </c>
      <c r="D44" s="3"/>
      <c r="E44" s="26">
        <f t="shared" si="3"/>
        <v>0</v>
      </c>
      <c r="F44" s="44" t="s">
        <v>105</v>
      </c>
    </row>
    <row r="45" spans="1:6" ht="34.5" customHeight="1" x14ac:dyDescent="0.3">
      <c r="A45" s="49"/>
      <c r="B45" s="44" t="s">
        <v>42</v>
      </c>
      <c r="C45" s="48">
        <v>15</v>
      </c>
      <c r="D45" s="3"/>
      <c r="E45" s="26">
        <f t="shared" si="3"/>
        <v>0</v>
      </c>
      <c r="F45" s="44"/>
    </row>
    <row r="46" spans="1:6" ht="34.5" customHeight="1" x14ac:dyDescent="0.3">
      <c r="A46" s="49"/>
      <c r="B46" s="44" t="s">
        <v>26</v>
      </c>
      <c r="C46" s="48">
        <v>60</v>
      </c>
      <c r="D46" s="3"/>
      <c r="E46" s="26">
        <f t="shared" si="3"/>
        <v>0</v>
      </c>
      <c r="F46" s="44"/>
    </row>
    <row r="47" spans="1:6" ht="34.5" customHeight="1" x14ac:dyDescent="0.3">
      <c r="A47" s="49"/>
      <c r="B47" s="44" t="s">
        <v>43</v>
      </c>
      <c r="C47" s="48">
        <v>4</v>
      </c>
      <c r="D47" s="3"/>
      <c r="E47" s="26">
        <f t="shared" si="3"/>
        <v>0</v>
      </c>
      <c r="F47" s="44"/>
    </row>
    <row r="48" spans="1:6" ht="65.25" customHeight="1" x14ac:dyDescent="0.3">
      <c r="A48" s="42">
        <v>0.64583333333333337</v>
      </c>
      <c r="B48" s="44" t="s">
        <v>178</v>
      </c>
      <c r="C48" s="48">
        <v>100</v>
      </c>
      <c r="D48" s="3"/>
      <c r="E48" s="26">
        <f t="shared" ref="E48" si="4">C48*D48</f>
        <v>0</v>
      </c>
      <c r="F48" s="44" t="s">
        <v>61</v>
      </c>
    </row>
    <row r="49" spans="1:6" ht="79.5" customHeight="1" x14ac:dyDescent="0.3">
      <c r="A49" s="42">
        <v>0.79166666666666663</v>
      </c>
      <c r="B49" s="43" t="s">
        <v>102</v>
      </c>
      <c r="C49" s="48">
        <v>150</v>
      </c>
      <c r="D49" s="3"/>
      <c r="E49" s="26">
        <f t="shared" ref="E49:E51" si="5">C49*D49</f>
        <v>0</v>
      </c>
      <c r="F49" s="44" t="s">
        <v>58</v>
      </c>
    </row>
    <row r="50" spans="1:6" ht="34.5" customHeight="1" x14ac:dyDescent="0.3">
      <c r="A50" s="42"/>
      <c r="B50" s="44" t="s">
        <v>104</v>
      </c>
      <c r="C50" s="48">
        <v>15</v>
      </c>
      <c r="D50" s="3"/>
      <c r="E50" s="26">
        <f t="shared" si="5"/>
        <v>0</v>
      </c>
      <c r="F50" s="44"/>
    </row>
    <row r="51" spans="1:6" ht="34.5" customHeight="1" x14ac:dyDescent="0.3">
      <c r="A51" s="42"/>
      <c r="B51" s="45" t="s">
        <v>108</v>
      </c>
      <c r="C51" s="48">
        <v>60</v>
      </c>
      <c r="D51" s="3"/>
      <c r="E51" s="26">
        <f t="shared" si="5"/>
        <v>0</v>
      </c>
      <c r="F51" s="44"/>
    </row>
    <row r="52" spans="1:6" ht="115.5" customHeight="1" x14ac:dyDescent="0.3">
      <c r="A52" s="42">
        <v>0.85416666666666663</v>
      </c>
      <c r="B52" s="44" t="s">
        <v>103</v>
      </c>
      <c r="C52" s="48">
        <v>150</v>
      </c>
      <c r="D52" s="3"/>
      <c r="E52" s="26">
        <f t="shared" ref="E52:E53" si="6">C52*D52</f>
        <v>0</v>
      </c>
      <c r="F52" s="44" t="s">
        <v>101</v>
      </c>
    </row>
    <row r="53" spans="1:6" ht="115.5" customHeight="1" x14ac:dyDescent="0.3">
      <c r="A53" s="42"/>
      <c r="B53" s="44" t="s">
        <v>107</v>
      </c>
      <c r="C53" s="48">
        <v>4</v>
      </c>
      <c r="D53" s="3"/>
      <c r="E53" s="26">
        <f t="shared" si="6"/>
        <v>0</v>
      </c>
      <c r="F53" s="44" t="s">
        <v>105</v>
      </c>
    </row>
    <row r="54" spans="1:6" ht="42.75" customHeight="1" x14ac:dyDescent="0.3">
      <c r="A54" s="42"/>
      <c r="B54" s="43" t="s">
        <v>92</v>
      </c>
      <c r="C54" s="15">
        <v>15</v>
      </c>
      <c r="D54" s="3"/>
      <c r="E54" s="26">
        <f>C54*D54</f>
        <v>0</v>
      </c>
      <c r="F54" s="44" t="s">
        <v>106</v>
      </c>
    </row>
    <row r="55" spans="1:6" ht="42.75" customHeight="1" x14ac:dyDescent="0.3">
      <c r="A55" s="50"/>
      <c r="B55" s="45" t="s">
        <v>93</v>
      </c>
      <c r="C55" s="15">
        <v>160</v>
      </c>
      <c r="D55" s="3"/>
      <c r="E55" s="26">
        <f>C55*D55</f>
        <v>0</v>
      </c>
      <c r="F55" s="44" t="s">
        <v>95</v>
      </c>
    </row>
    <row r="56" spans="1:6" ht="38.25" customHeight="1" x14ac:dyDescent="0.3">
      <c r="A56" s="50"/>
      <c r="B56" s="102" t="s">
        <v>109</v>
      </c>
      <c r="C56" s="102"/>
      <c r="D56" s="102"/>
      <c r="E56" s="102"/>
      <c r="F56" s="102"/>
    </row>
    <row r="57" spans="1:6" ht="38.25" customHeight="1" x14ac:dyDescent="0.3">
      <c r="A57" s="50"/>
      <c r="B57" s="51" t="s">
        <v>40</v>
      </c>
      <c r="C57" s="52">
        <v>50</v>
      </c>
      <c r="D57" s="5"/>
      <c r="E57" s="53">
        <f t="shared" ref="E57" si="7">C57*D57</f>
        <v>0</v>
      </c>
      <c r="F57" s="44" t="s">
        <v>50</v>
      </c>
    </row>
    <row r="58" spans="1:6" ht="38.25" customHeight="1" x14ac:dyDescent="0.3">
      <c r="A58" s="41"/>
      <c r="B58" s="31" t="s">
        <v>156</v>
      </c>
      <c r="C58" s="54"/>
      <c r="D58" s="55"/>
      <c r="E58" s="22">
        <f>SUM(E35:E57)</f>
        <v>0</v>
      </c>
      <c r="F58" s="56"/>
    </row>
    <row r="59" spans="1:6" x14ac:dyDescent="0.3">
      <c r="A59" s="36"/>
      <c r="B59" s="37"/>
      <c r="C59" s="36"/>
      <c r="D59" s="36"/>
      <c r="E59" s="37"/>
      <c r="F59" s="37"/>
    </row>
    <row r="60" spans="1:6" s="4" customFormat="1" ht="63.75" customHeight="1" x14ac:dyDescent="0.35">
      <c r="A60" s="38"/>
      <c r="B60" s="95" t="s">
        <v>128</v>
      </c>
      <c r="C60" s="95"/>
      <c r="D60" s="95"/>
      <c r="E60" s="95"/>
      <c r="F60" s="95"/>
    </row>
    <row r="61" spans="1:6" x14ac:dyDescent="0.3">
      <c r="A61" s="36"/>
      <c r="B61" s="94" t="s">
        <v>161</v>
      </c>
      <c r="C61" s="94"/>
      <c r="D61" s="94"/>
      <c r="E61" s="94"/>
      <c r="F61" s="94"/>
    </row>
    <row r="62" spans="1:6" ht="34.5" customHeight="1" x14ac:dyDescent="0.3">
      <c r="A62" s="36"/>
      <c r="B62" s="94"/>
      <c r="C62" s="94"/>
      <c r="D62" s="94"/>
      <c r="E62" s="94"/>
      <c r="F62" s="94"/>
    </row>
    <row r="63" spans="1:6" ht="101.25" customHeight="1" x14ac:dyDescent="0.3">
      <c r="A63" s="36"/>
      <c r="B63" s="40" t="s">
        <v>123</v>
      </c>
      <c r="C63" s="11" t="s">
        <v>3</v>
      </c>
      <c r="D63" s="12" t="s">
        <v>124</v>
      </c>
      <c r="E63" s="13" t="s">
        <v>127</v>
      </c>
      <c r="F63" s="13" t="s">
        <v>2</v>
      </c>
    </row>
    <row r="64" spans="1:6" ht="29.25" customHeight="1" x14ac:dyDescent="0.3">
      <c r="A64" s="36"/>
      <c r="B64" s="86" t="s">
        <v>16</v>
      </c>
      <c r="C64" s="86"/>
      <c r="D64" s="86"/>
      <c r="E64" s="86"/>
      <c r="F64" s="86"/>
    </row>
    <row r="65" spans="1:6" ht="42.75" customHeight="1" x14ac:dyDescent="0.3">
      <c r="A65" s="36"/>
      <c r="B65" s="57" t="s">
        <v>116</v>
      </c>
      <c r="C65" s="58">
        <v>1</v>
      </c>
      <c r="D65" s="3"/>
      <c r="E65" s="26">
        <f>D65*C65</f>
        <v>0</v>
      </c>
      <c r="F65" s="47"/>
    </row>
    <row r="66" spans="1:6" ht="42.75" customHeight="1" x14ac:dyDescent="0.3">
      <c r="A66" s="36"/>
      <c r="B66" s="57" t="s">
        <v>14</v>
      </c>
      <c r="C66" s="58">
        <v>1</v>
      </c>
      <c r="D66" s="3"/>
      <c r="E66" s="26">
        <f>D66*C66</f>
        <v>0</v>
      </c>
      <c r="F66" s="60" t="s">
        <v>9</v>
      </c>
    </row>
    <row r="67" spans="1:6" ht="42.75" customHeight="1" x14ac:dyDescent="0.3">
      <c r="A67" s="36"/>
      <c r="B67" s="57" t="s">
        <v>15</v>
      </c>
      <c r="C67" s="58">
        <v>1</v>
      </c>
      <c r="D67" s="3"/>
      <c r="E67" s="26">
        <f t="shared" ref="E67:E84" si="8">D67*C67</f>
        <v>0</v>
      </c>
      <c r="F67" s="60"/>
    </row>
    <row r="68" spans="1:6" ht="42.75" customHeight="1" x14ac:dyDescent="0.3">
      <c r="A68" s="36"/>
      <c r="B68" s="59" t="s">
        <v>64</v>
      </c>
      <c r="C68" s="58">
        <v>4</v>
      </c>
      <c r="D68" s="3"/>
      <c r="E68" s="26">
        <f t="shared" si="8"/>
        <v>0</v>
      </c>
      <c r="F68" s="17" t="s">
        <v>65</v>
      </c>
    </row>
    <row r="69" spans="1:6" ht="42.75" customHeight="1" x14ac:dyDescent="0.3">
      <c r="A69" s="36"/>
      <c r="B69" s="57" t="s">
        <v>5</v>
      </c>
      <c r="C69" s="58">
        <v>1</v>
      </c>
      <c r="D69" s="3"/>
      <c r="E69" s="26">
        <f t="shared" si="8"/>
        <v>0</v>
      </c>
      <c r="F69" s="17"/>
    </row>
    <row r="70" spans="1:6" ht="42.75" customHeight="1" x14ac:dyDescent="0.3">
      <c r="A70" s="36"/>
      <c r="B70" s="57" t="s">
        <v>7</v>
      </c>
      <c r="C70" s="58">
        <v>1</v>
      </c>
      <c r="D70" s="3"/>
      <c r="E70" s="26">
        <f t="shared" si="8"/>
        <v>0</v>
      </c>
      <c r="F70" s="17"/>
    </row>
    <row r="71" spans="1:6" ht="32.25" customHeight="1" x14ac:dyDescent="0.3">
      <c r="A71" s="36"/>
      <c r="B71" s="86" t="s">
        <v>6</v>
      </c>
      <c r="C71" s="86"/>
      <c r="D71" s="86"/>
      <c r="E71" s="86"/>
      <c r="F71" s="86"/>
    </row>
    <row r="72" spans="1:6" ht="38.25" customHeight="1" x14ac:dyDescent="0.3">
      <c r="A72" s="36"/>
      <c r="B72" s="57" t="s">
        <v>17</v>
      </c>
      <c r="C72" s="58">
        <v>1</v>
      </c>
      <c r="D72" s="3"/>
      <c r="E72" s="26">
        <f t="shared" si="8"/>
        <v>0</v>
      </c>
      <c r="F72" s="17" t="s">
        <v>54</v>
      </c>
    </row>
    <row r="73" spans="1:6" ht="38.25" customHeight="1" x14ac:dyDescent="0.3">
      <c r="A73" s="36"/>
      <c r="B73" s="57" t="s">
        <v>10</v>
      </c>
      <c r="C73" s="58">
        <v>1</v>
      </c>
      <c r="D73" s="3"/>
      <c r="E73" s="26">
        <f t="shared" si="8"/>
        <v>0</v>
      </c>
      <c r="F73" s="17"/>
    </row>
    <row r="74" spans="1:6" ht="38.25" customHeight="1" x14ac:dyDescent="0.3">
      <c r="A74" s="36"/>
      <c r="B74" s="57" t="s">
        <v>11</v>
      </c>
      <c r="C74" s="58">
        <v>1</v>
      </c>
      <c r="D74" s="3"/>
      <c r="E74" s="26">
        <f t="shared" si="8"/>
        <v>0</v>
      </c>
      <c r="F74" s="17" t="s">
        <v>110</v>
      </c>
    </row>
    <row r="75" spans="1:6" ht="38.25" customHeight="1" x14ac:dyDescent="0.3">
      <c r="A75" s="36"/>
      <c r="B75" s="57" t="s">
        <v>12</v>
      </c>
      <c r="C75" s="58">
        <v>1</v>
      </c>
      <c r="D75" s="3"/>
      <c r="E75" s="26">
        <f t="shared" si="8"/>
        <v>0</v>
      </c>
      <c r="F75" s="17"/>
    </row>
    <row r="76" spans="1:6" ht="38.25" customHeight="1" x14ac:dyDescent="0.3">
      <c r="A76" s="36"/>
      <c r="B76" s="57" t="s">
        <v>4</v>
      </c>
      <c r="C76" s="58">
        <v>1</v>
      </c>
      <c r="D76" s="3"/>
      <c r="E76" s="26">
        <f t="shared" si="8"/>
        <v>0</v>
      </c>
      <c r="F76" s="17" t="s">
        <v>66</v>
      </c>
    </row>
    <row r="77" spans="1:6" ht="63" customHeight="1" x14ac:dyDescent="0.3">
      <c r="A77" s="36"/>
      <c r="B77" s="44" t="s">
        <v>67</v>
      </c>
      <c r="C77" s="58">
        <v>1</v>
      </c>
      <c r="D77" s="3"/>
      <c r="E77" s="26">
        <f t="shared" si="8"/>
        <v>0</v>
      </c>
      <c r="F77" s="17" t="s">
        <v>21</v>
      </c>
    </row>
    <row r="78" spans="1:6" ht="38.25" customHeight="1" x14ac:dyDescent="0.3">
      <c r="A78" s="36"/>
      <c r="B78" s="59" t="s">
        <v>1</v>
      </c>
      <c r="C78" s="58">
        <v>1</v>
      </c>
      <c r="D78" s="3"/>
      <c r="E78" s="26">
        <f t="shared" si="8"/>
        <v>0</v>
      </c>
      <c r="F78" s="17"/>
    </row>
    <row r="79" spans="1:6" ht="38.25" customHeight="1" x14ac:dyDescent="0.3">
      <c r="A79" s="36"/>
      <c r="B79" s="61" t="s">
        <v>20</v>
      </c>
      <c r="C79" s="58">
        <v>1</v>
      </c>
      <c r="D79" s="3"/>
      <c r="E79" s="26">
        <f t="shared" si="8"/>
        <v>0</v>
      </c>
      <c r="F79" s="17"/>
    </row>
    <row r="80" spans="1:6" ht="38.25" customHeight="1" x14ac:dyDescent="0.3">
      <c r="A80" s="36"/>
      <c r="B80" s="61" t="s">
        <v>19</v>
      </c>
      <c r="C80" s="58">
        <v>1</v>
      </c>
      <c r="D80" s="3"/>
      <c r="E80" s="26">
        <f t="shared" si="8"/>
        <v>0</v>
      </c>
      <c r="F80" s="17"/>
    </row>
    <row r="81" spans="1:6" ht="36.75" customHeight="1" x14ac:dyDescent="0.3">
      <c r="A81" s="36"/>
      <c r="B81" s="97" t="s">
        <v>151</v>
      </c>
      <c r="C81" s="97"/>
      <c r="D81" s="97"/>
      <c r="E81" s="97"/>
      <c r="F81" s="97"/>
    </row>
    <row r="82" spans="1:6" ht="31.5" customHeight="1" x14ac:dyDescent="0.3">
      <c r="A82" s="36"/>
      <c r="B82" s="59" t="s">
        <v>27</v>
      </c>
      <c r="C82" s="58">
        <v>1</v>
      </c>
      <c r="D82" s="3"/>
      <c r="E82" s="26">
        <f t="shared" si="8"/>
        <v>0</v>
      </c>
      <c r="F82" s="17" t="s">
        <v>28</v>
      </c>
    </row>
    <row r="83" spans="1:6" ht="31.5" customHeight="1" x14ac:dyDescent="0.3">
      <c r="A83" s="36"/>
      <c r="B83" s="59" t="s">
        <v>31</v>
      </c>
      <c r="C83" s="58">
        <v>1</v>
      </c>
      <c r="D83" s="3"/>
      <c r="E83" s="26">
        <f t="shared" si="8"/>
        <v>0</v>
      </c>
      <c r="F83" s="17" t="s">
        <v>29</v>
      </c>
    </row>
    <row r="84" spans="1:6" ht="31.5" customHeight="1" x14ac:dyDescent="0.3">
      <c r="A84" s="36"/>
      <c r="B84" s="59" t="s">
        <v>32</v>
      </c>
      <c r="C84" s="58">
        <v>1</v>
      </c>
      <c r="D84" s="3"/>
      <c r="E84" s="26">
        <f t="shared" si="8"/>
        <v>0</v>
      </c>
      <c r="F84" s="17" t="s">
        <v>30</v>
      </c>
    </row>
    <row r="85" spans="1:6" ht="34.5" customHeight="1" x14ac:dyDescent="0.3">
      <c r="A85" s="36"/>
      <c r="B85" s="31" t="s">
        <v>129</v>
      </c>
      <c r="C85" s="21"/>
      <c r="D85" s="21"/>
      <c r="E85" s="22">
        <f>SUM(E65:E84)</f>
        <v>0</v>
      </c>
      <c r="F85" s="23"/>
    </row>
    <row r="86" spans="1:6" x14ac:dyDescent="0.3">
      <c r="A86" s="36"/>
    </row>
    <row r="87" spans="1:6" s="4" customFormat="1" ht="63.75" customHeight="1" x14ac:dyDescent="0.35">
      <c r="A87" s="38"/>
      <c r="B87" s="95" t="s">
        <v>135</v>
      </c>
      <c r="C87" s="95"/>
      <c r="D87" s="95"/>
      <c r="E87" s="95"/>
      <c r="F87" s="95"/>
    </row>
    <row r="88" spans="1:6" ht="33.75" customHeight="1" x14ac:dyDescent="0.3">
      <c r="A88" s="36"/>
      <c r="B88" s="98" t="s">
        <v>160</v>
      </c>
      <c r="C88" s="98"/>
      <c r="D88" s="98"/>
      <c r="E88" s="98"/>
      <c r="F88" s="98"/>
    </row>
    <row r="89" spans="1:6" ht="102" customHeight="1" x14ac:dyDescent="0.3">
      <c r="A89" s="36"/>
      <c r="B89" s="40" t="s">
        <v>123</v>
      </c>
      <c r="C89" s="11" t="s">
        <v>3</v>
      </c>
      <c r="D89" s="12" t="s">
        <v>124</v>
      </c>
      <c r="E89" s="13" t="s">
        <v>127</v>
      </c>
      <c r="F89" s="13" t="s">
        <v>2</v>
      </c>
    </row>
    <row r="90" spans="1:6" ht="28.5" customHeight="1" x14ac:dyDescent="0.3">
      <c r="A90" s="36"/>
      <c r="B90" s="86" t="s">
        <v>16</v>
      </c>
      <c r="C90" s="86"/>
      <c r="D90" s="86"/>
      <c r="E90" s="86"/>
      <c r="F90" s="86"/>
    </row>
    <row r="91" spans="1:6" ht="60.75" customHeight="1" x14ac:dyDescent="0.3">
      <c r="A91" s="36"/>
      <c r="B91" s="57" t="s">
        <v>117</v>
      </c>
      <c r="C91" s="58">
        <v>1</v>
      </c>
      <c r="D91" s="3"/>
      <c r="E91" s="26">
        <f>D91*C91</f>
        <v>0</v>
      </c>
      <c r="F91" s="60" t="s">
        <v>9</v>
      </c>
    </row>
    <row r="92" spans="1:6" ht="60.75" customHeight="1" x14ac:dyDescent="0.3">
      <c r="A92" s="36"/>
      <c r="B92" s="57" t="s">
        <v>15</v>
      </c>
      <c r="C92" s="58">
        <v>1</v>
      </c>
      <c r="D92" s="3"/>
      <c r="E92" s="26">
        <f t="shared" ref="E92:E96" si="9">D92*C92</f>
        <v>0</v>
      </c>
      <c r="F92" s="60"/>
    </row>
    <row r="93" spans="1:6" ht="72.75" customHeight="1" x14ac:dyDescent="0.3">
      <c r="A93" s="36"/>
      <c r="B93" s="59" t="s">
        <v>68</v>
      </c>
      <c r="C93" s="58">
        <v>2</v>
      </c>
      <c r="D93" s="3"/>
      <c r="E93" s="26">
        <f t="shared" si="9"/>
        <v>0</v>
      </c>
      <c r="F93" s="60"/>
    </row>
    <row r="94" spans="1:6" ht="44.25" customHeight="1" x14ac:dyDescent="0.3">
      <c r="A94" s="36"/>
      <c r="B94" s="57" t="s">
        <v>70</v>
      </c>
      <c r="C94" s="58">
        <v>1</v>
      </c>
      <c r="D94" s="3"/>
      <c r="E94" s="26">
        <f t="shared" si="9"/>
        <v>0</v>
      </c>
      <c r="F94" s="17" t="s">
        <v>71</v>
      </c>
    </row>
    <row r="95" spans="1:6" ht="34.5" customHeight="1" x14ac:dyDescent="0.3">
      <c r="A95" s="36"/>
      <c r="B95" s="86" t="s">
        <v>6</v>
      </c>
      <c r="C95" s="86"/>
      <c r="D95" s="86"/>
      <c r="E95" s="86"/>
      <c r="F95" s="86"/>
    </row>
    <row r="96" spans="1:6" ht="41.25" customHeight="1" x14ac:dyDescent="0.3">
      <c r="A96" s="36"/>
      <c r="B96" s="57" t="s">
        <v>24</v>
      </c>
      <c r="C96" s="58">
        <v>1</v>
      </c>
      <c r="D96" s="3"/>
      <c r="E96" s="26">
        <f t="shared" si="9"/>
        <v>0</v>
      </c>
      <c r="F96" s="17"/>
    </row>
    <row r="97" spans="1:6" ht="37.5" customHeight="1" x14ac:dyDescent="0.3">
      <c r="A97" s="36"/>
      <c r="B97" s="31" t="s">
        <v>130</v>
      </c>
      <c r="C97" s="21"/>
      <c r="D97" s="21"/>
      <c r="E97" s="22">
        <f>SUM(E91:E96)</f>
        <v>0</v>
      </c>
      <c r="F97" s="23"/>
    </row>
    <row r="98" spans="1:6" x14ac:dyDescent="0.3">
      <c r="A98" s="36"/>
      <c r="B98" s="7"/>
      <c r="C98" s="8"/>
      <c r="D98" s="8"/>
      <c r="F98" s="9"/>
    </row>
    <row r="99" spans="1:6" s="4" customFormat="1" ht="63.75" customHeight="1" x14ac:dyDescent="0.35">
      <c r="A99" s="38"/>
      <c r="B99" s="95" t="s">
        <v>131</v>
      </c>
      <c r="C99" s="95"/>
      <c r="D99" s="95"/>
      <c r="E99" s="95"/>
      <c r="F99" s="95"/>
    </row>
    <row r="100" spans="1:6" ht="49.5" customHeight="1" x14ac:dyDescent="0.3">
      <c r="A100" s="36"/>
      <c r="B100" s="94" t="s">
        <v>159</v>
      </c>
      <c r="C100" s="94"/>
      <c r="D100" s="94"/>
      <c r="E100" s="94"/>
      <c r="F100" s="94"/>
    </row>
    <row r="101" spans="1:6" ht="102.75" customHeight="1" x14ac:dyDescent="0.3">
      <c r="A101" s="36"/>
      <c r="B101" s="40" t="s">
        <v>123</v>
      </c>
      <c r="C101" s="11" t="s">
        <v>3</v>
      </c>
      <c r="D101" s="12" t="s">
        <v>124</v>
      </c>
      <c r="E101" s="13" t="s">
        <v>127</v>
      </c>
      <c r="F101" s="13" t="s">
        <v>2</v>
      </c>
    </row>
    <row r="102" spans="1:6" ht="33" customHeight="1" x14ac:dyDescent="0.3">
      <c r="A102" s="36"/>
      <c r="B102" s="91" t="s">
        <v>16</v>
      </c>
      <c r="C102" s="91"/>
      <c r="D102" s="91"/>
      <c r="E102" s="91"/>
      <c r="F102" s="91"/>
    </row>
    <row r="103" spans="1:6" ht="31.5" customHeight="1" x14ac:dyDescent="0.3">
      <c r="A103" s="36"/>
      <c r="B103" s="57" t="s">
        <v>117</v>
      </c>
      <c r="C103" s="62">
        <v>1</v>
      </c>
      <c r="D103" s="5"/>
      <c r="E103" s="53">
        <f>D103*C103</f>
        <v>0</v>
      </c>
      <c r="F103" s="60" t="s">
        <v>9</v>
      </c>
    </row>
    <row r="104" spans="1:6" ht="31.5" customHeight="1" x14ac:dyDescent="0.3">
      <c r="A104" s="36"/>
      <c r="B104" s="57" t="s">
        <v>15</v>
      </c>
      <c r="C104" s="62">
        <v>1</v>
      </c>
      <c r="D104" s="5"/>
      <c r="E104" s="53">
        <f>D104*C104</f>
        <v>0</v>
      </c>
      <c r="F104" s="60"/>
    </row>
    <row r="105" spans="1:6" ht="61.5" customHeight="1" x14ac:dyDescent="0.3">
      <c r="A105" s="36"/>
      <c r="B105" s="59" t="s">
        <v>73</v>
      </c>
      <c r="C105" s="62">
        <v>2</v>
      </c>
      <c r="D105" s="5"/>
      <c r="E105" s="53">
        <f>D105*C105</f>
        <v>0</v>
      </c>
      <c r="F105" s="17"/>
    </row>
    <row r="106" spans="1:6" ht="29.25" customHeight="1" x14ac:dyDescent="0.3">
      <c r="A106" s="36"/>
      <c r="B106" s="91" t="s">
        <v>6</v>
      </c>
      <c r="C106" s="91"/>
      <c r="D106" s="91"/>
      <c r="E106" s="91"/>
      <c r="F106" s="91"/>
    </row>
    <row r="107" spans="1:6" ht="36.75" customHeight="1" x14ac:dyDescent="0.3">
      <c r="A107" s="36"/>
      <c r="B107" s="57" t="s">
        <v>23</v>
      </c>
      <c r="C107" s="62">
        <v>1</v>
      </c>
      <c r="D107" s="5"/>
      <c r="E107" s="53">
        <f>D107*C107</f>
        <v>0</v>
      </c>
      <c r="F107" s="28" t="s">
        <v>78</v>
      </c>
    </row>
    <row r="108" spans="1:6" ht="36.75" customHeight="1" x14ac:dyDescent="0.3">
      <c r="A108" s="36"/>
      <c r="B108" s="57" t="s">
        <v>10</v>
      </c>
      <c r="C108" s="62">
        <v>1</v>
      </c>
      <c r="D108" s="5"/>
      <c r="E108" s="53">
        <f t="shared" ref="E108:E112" si="10">D108*C108</f>
        <v>0</v>
      </c>
      <c r="F108" s="17"/>
    </row>
    <row r="109" spans="1:6" ht="36.75" customHeight="1" x14ac:dyDescent="0.3">
      <c r="A109" s="36"/>
      <c r="B109" s="57" t="s">
        <v>112</v>
      </c>
      <c r="C109" s="62">
        <v>1</v>
      </c>
      <c r="D109" s="5"/>
      <c r="E109" s="53">
        <f t="shared" si="10"/>
        <v>0</v>
      </c>
      <c r="F109" s="17" t="s">
        <v>66</v>
      </c>
    </row>
    <row r="110" spans="1:6" ht="33" customHeight="1" x14ac:dyDescent="0.3">
      <c r="A110" s="36"/>
      <c r="B110" s="57" t="s">
        <v>41</v>
      </c>
      <c r="C110" s="62">
        <v>1</v>
      </c>
      <c r="D110" s="5"/>
      <c r="E110" s="53">
        <f t="shared" si="10"/>
        <v>0</v>
      </c>
      <c r="F110" s="17" t="s">
        <v>74</v>
      </c>
    </row>
    <row r="111" spans="1:6" ht="113.25" customHeight="1" x14ac:dyDescent="0.3">
      <c r="A111" s="36"/>
      <c r="B111" s="57" t="s">
        <v>13</v>
      </c>
      <c r="C111" s="62">
        <v>1</v>
      </c>
      <c r="D111" s="5"/>
      <c r="E111" s="53">
        <f t="shared" si="10"/>
        <v>0</v>
      </c>
      <c r="F111" s="17" t="s">
        <v>79</v>
      </c>
    </row>
    <row r="112" spans="1:6" ht="36.75" customHeight="1" x14ac:dyDescent="0.3">
      <c r="A112" s="36"/>
      <c r="B112" s="61" t="s">
        <v>22</v>
      </c>
      <c r="C112" s="62">
        <v>1</v>
      </c>
      <c r="D112" s="5"/>
      <c r="E112" s="53">
        <f t="shared" si="10"/>
        <v>0</v>
      </c>
      <c r="F112" s="17"/>
    </row>
    <row r="113" spans="1:6" ht="39" customHeight="1" x14ac:dyDescent="0.3">
      <c r="A113" s="36"/>
      <c r="B113" s="31" t="s">
        <v>132</v>
      </c>
      <c r="C113" s="54"/>
      <c r="D113" s="55"/>
      <c r="E113" s="22">
        <f>SUM(E103:E112)</f>
        <v>0</v>
      </c>
      <c r="F113" s="23"/>
    </row>
    <row r="114" spans="1:6" x14ac:dyDescent="0.3">
      <c r="A114" s="36"/>
      <c r="B114" s="63"/>
      <c r="C114" s="64"/>
      <c r="D114" s="65"/>
      <c r="E114" s="65"/>
      <c r="F114" s="66"/>
    </row>
    <row r="115" spans="1:6" s="4" customFormat="1" ht="63.75" customHeight="1" x14ac:dyDescent="0.35">
      <c r="A115" s="38"/>
      <c r="B115" s="95" t="s">
        <v>133</v>
      </c>
      <c r="C115" s="95"/>
      <c r="D115" s="95"/>
      <c r="E115" s="95"/>
      <c r="F115" s="95"/>
    </row>
    <row r="116" spans="1:6" s="6" customFormat="1" ht="85.5" customHeight="1" x14ac:dyDescent="0.25">
      <c r="A116" s="37"/>
      <c r="B116" s="94" t="s">
        <v>162</v>
      </c>
      <c r="C116" s="94"/>
      <c r="D116" s="94"/>
      <c r="E116" s="94"/>
      <c r="F116" s="94"/>
    </row>
    <row r="117" spans="1:6" ht="110.25" customHeight="1" x14ac:dyDescent="0.3">
      <c r="A117" s="36"/>
      <c r="B117" s="40" t="s">
        <v>123</v>
      </c>
      <c r="C117" s="11" t="s">
        <v>3</v>
      </c>
      <c r="D117" s="12" t="s">
        <v>124</v>
      </c>
      <c r="E117" s="13" t="s">
        <v>127</v>
      </c>
      <c r="F117" s="13" t="s">
        <v>2</v>
      </c>
    </row>
    <row r="118" spans="1:6" ht="30.75" customHeight="1" x14ac:dyDescent="0.3">
      <c r="A118" s="36"/>
      <c r="B118" s="86" t="s">
        <v>16</v>
      </c>
      <c r="C118" s="86"/>
      <c r="D118" s="86"/>
      <c r="E118" s="86"/>
      <c r="F118" s="86"/>
    </row>
    <row r="119" spans="1:6" ht="38.25" customHeight="1" x14ac:dyDescent="0.3">
      <c r="A119" s="36"/>
      <c r="B119" s="57" t="s">
        <v>14</v>
      </c>
      <c r="C119" s="58">
        <v>1</v>
      </c>
      <c r="D119" s="3"/>
      <c r="E119" s="26">
        <f>D119*C119</f>
        <v>0</v>
      </c>
      <c r="F119" s="60" t="s">
        <v>9</v>
      </c>
    </row>
    <row r="120" spans="1:6" ht="38.25" customHeight="1" x14ac:dyDescent="0.3">
      <c r="A120" s="36"/>
      <c r="B120" s="57" t="s">
        <v>15</v>
      </c>
      <c r="C120" s="58">
        <v>1</v>
      </c>
      <c r="D120" s="3"/>
      <c r="E120" s="26">
        <f t="shared" ref="E120:E130" si="11">D120*C120</f>
        <v>0</v>
      </c>
      <c r="F120" s="60"/>
    </row>
    <row r="121" spans="1:6" ht="69.75" customHeight="1" x14ac:dyDescent="0.3">
      <c r="A121" s="36"/>
      <c r="B121" s="59" t="s">
        <v>72</v>
      </c>
      <c r="C121" s="67">
        <v>1</v>
      </c>
      <c r="D121" s="3"/>
      <c r="E121" s="26">
        <f t="shared" si="11"/>
        <v>0</v>
      </c>
      <c r="F121" s="17"/>
    </row>
    <row r="122" spans="1:6" ht="47.25" customHeight="1" x14ac:dyDescent="0.3">
      <c r="A122" s="36"/>
      <c r="B122" s="57" t="s">
        <v>7</v>
      </c>
      <c r="C122" s="68">
        <v>1</v>
      </c>
      <c r="D122" s="3"/>
      <c r="E122" s="26">
        <f t="shared" si="11"/>
        <v>0</v>
      </c>
      <c r="F122" s="17"/>
    </row>
    <row r="123" spans="1:6" ht="34.5" customHeight="1" x14ac:dyDescent="0.3">
      <c r="A123" s="36"/>
      <c r="B123" s="86" t="s">
        <v>6</v>
      </c>
      <c r="C123" s="86"/>
      <c r="D123" s="86"/>
      <c r="E123" s="86"/>
      <c r="F123" s="86"/>
    </row>
    <row r="124" spans="1:6" ht="36" customHeight="1" x14ac:dyDescent="0.3">
      <c r="A124" s="36"/>
      <c r="B124" s="57" t="s">
        <v>17</v>
      </c>
      <c r="C124" s="68">
        <v>1</v>
      </c>
      <c r="D124" s="3"/>
      <c r="E124" s="26">
        <f t="shared" si="11"/>
        <v>0</v>
      </c>
      <c r="F124" s="28" t="s">
        <v>57</v>
      </c>
    </row>
    <row r="125" spans="1:6" ht="36" customHeight="1" x14ac:dyDescent="0.3">
      <c r="A125" s="36"/>
      <c r="B125" s="57" t="s">
        <v>10</v>
      </c>
      <c r="C125" s="68">
        <v>1</v>
      </c>
      <c r="D125" s="3"/>
      <c r="E125" s="26">
        <f t="shared" si="11"/>
        <v>0</v>
      </c>
      <c r="F125" s="17"/>
    </row>
    <row r="126" spans="1:6" ht="36" customHeight="1" x14ac:dyDescent="0.3">
      <c r="A126" s="36"/>
      <c r="B126" s="57" t="s">
        <v>11</v>
      </c>
      <c r="C126" s="68">
        <v>1</v>
      </c>
      <c r="D126" s="3"/>
      <c r="E126" s="26">
        <f t="shared" si="11"/>
        <v>0</v>
      </c>
      <c r="F126" s="69"/>
    </row>
    <row r="127" spans="1:6" ht="36" customHeight="1" x14ac:dyDescent="0.3">
      <c r="A127" s="36"/>
      <c r="B127" s="57" t="s">
        <v>4</v>
      </c>
      <c r="C127" s="68">
        <v>1</v>
      </c>
      <c r="D127" s="3"/>
      <c r="E127" s="26">
        <f t="shared" si="11"/>
        <v>0</v>
      </c>
      <c r="F127" s="17" t="s">
        <v>66</v>
      </c>
    </row>
    <row r="128" spans="1:6" ht="36" customHeight="1" x14ac:dyDescent="0.3">
      <c r="A128" s="36"/>
      <c r="B128" s="57" t="s">
        <v>8</v>
      </c>
      <c r="C128" s="68">
        <v>1</v>
      </c>
      <c r="D128" s="3"/>
      <c r="E128" s="26">
        <f t="shared" si="11"/>
        <v>0</v>
      </c>
      <c r="F128" s="17" t="s">
        <v>74</v>
      </c>
    </row>
    <row r="129" spans="1:6" ht="36" customHeight="1" x14ac:dyDescent="0.3">
      <c r="A129" s="36"/>
      <c r="B129" s="57" t="s">
        <v>12</v>
      </c>
      <c r="C129" s="68">
        <v>1</v>
      </c>
      <c r="D129" s="3"/>
      <c r="E129" s="26">
        <f t="shared" si="11"/>
        <v>0</v>
      </c>
      <c r="F129" s="17" t="s">
        <v>76</v>
      </c>
    </row>
    <row r="130" spans="1:6" ht="36" customHeight="1" x14ac:dyDescent="0.3">
      <c r="A130" s="36"/>
      <c r="B130" s="57" t="s">
        <v>18</v>
      </c>
      <c r="C130" s="68">
        <v>1</v>
      </c>
      <c r="D130" s="3"/>
      <c r="E130" s="26">
        <f t="shared" si="11"/>
        <v>0</v>
      </c>
      <c r="F130" s="17" t="s">
        <v>77</v>
      </c>
    </row>
    <row r="131" spans="1:6" ht="39" customHeight="1" x14ac:dyDescent="0.3">
      <c r="A131" s="36"/>
      <c r="B131" s="31" t="s">
        <v>134</v>
      </c>
      <c r="C131" s="54"/>
      <c r="D131" s="55"/>
      <c r="E131" s="22">
        <f>SUM(E119:E130)</f>
        <v>0</v>
      </c>
      <c r="F131" s="23"/>
    </row>
    <row r="132" spans="1:6" x14ac:dyDescent="0.3">
      <c r="A132" s="36"/>
      <c r="B132" s="37"/>
      <c r="C132" s="37"/>
      <c r="D132" s="37"/>
      <c r="E132" s="37"/>
      <c r="F132" s="36"/>
    </row>
    <row r="133" spans="1:6" s="4" customFormat="1" ht="63.75" customHeight="1" x14ac:dyDescent="0.35">
      <c r="A133" s="38"/>
      <c r="B133" s="96" t="s">
        <v>154</v>
      </c>
      <c r="C133" s="96"/>
      <c r="D133" s="96"/>
      <c r="E133" s="96"/>
      <c r="F133" s="96"/>
    </row>
    <row r="134" spans="1:6" ht="42.75" customHeight="1" x14ac:dyDescent="0.3">
      <c r="A134" s="36"/>
      <c r="B134" s="90" t="s">
        <v>163</v>
      </c>
      <c r="C134" s="90"/>
      <c r="D134" s="90"/>
      <c r="E134" s="90"/>
      <c r="F134" s="90"/>
    </row>
    <row r="135" spans="1:6" ht="114.75" customHeight="1" x14ac:dyDescent="0.3">
      <c r="A135" s="36"/>
      <c r="B135" s="40" t="s">
        <v>123</v>
      </c>
      <c r="C135" s="11" t="s">
        <v>3</v>
      </c>
      <c r="D135" s="12" t="s">
        <v>124</v>
      </c>
      <c r="E135" s="13" t="s">
        <v>127</v>
      </c>
      <c r="F135" s="13" t="s">
        <v>2</v>
      </c>
    </row>
    <row r="136" spans="1:6" ht="33" customHeight="1" x14ac:dyDescent="0.3">
      <c r="A136" s="36"/>
      <c r="B136" s="91" t="s">
        <v>49</v>
      </c>
      <c r="C136" s="91"/>
      <c r="D136" s="91"/>
      <c r="E136" s="91"/>
      <c r="F136" s="91"/>
    </row>
    <row r="137" spans="1:6" ht="43.5" customHeight="1" x14ac:dyDescent="0.3">
      <c r="A137" s="36"/>
      <c r="B137" s="57" t="s">
        <v>14</v>
      </c>
      <c r="C137" s="67">
        <v>1</v>
      </c>
      <c r="D137" s="3"/>
      <c r="E137" s="26">
        <f>D137*C137</f>
        <v>0</v>
      </c>
      <c r="F137" s="60" t="s">
        <v>9</v>
      </c>
    </row>
    <row r="138" spans="1:6" ht="43.5" customHeight="1" x14ac:dyDescent="0.3">
      <c r="A138" s="36"/>
      <c r="B138" s="57" t="s">
        <v>15</v>
      </c>
      <c r="C138" s="67">
        <v>1</v>
      </c>
      <c r="D138" s="3"/>
      <c r="E138" s="26">
        <f t="shared" ref="E138:E148" si="12">D138*C138</f>
        <v>0</v>
      </c>
      <c r="F138" s="60"/>
    </row>
    <row r="139" spans="1:6" ht="71.25" customHeight="1" x14ac:dyDescent="0.3">
      <c r="A139" s="36"/>
      <c r="B139" s="59" t="s">
        <v>73</v>
      </c>
      <c r="C139" s="67">
        <v>3</v>
      </c>
      <c r="D139" s="3"/>
      <c r="E139" s="26">
        <f t="shared" si="12"/>
        <v>0</v>
      </c>
      <c r="F139" s="17"/>
    </row>
    <row r="140" spans="1:6" ht="43.5" customHeight="1" x14ac:dyDescent="0.3">
      <c r="A140" s="36"/>
      <c r="B140" s="57" t="s">
        <v>5</v>
      </c>
      <c r="C140" s="58">
        <v>1</v>
      </c>
      <c r="D140" s="3"/>
      <c r="E140" s="26">
        <f t="shared" si="12"/>
        <v>0</v>
      </c>
      <c r="F140" s="17"/>
    </row>
    <row r="141" spans="1:6" ht="43.5" customHeight="1" x14ac:dyDescent="0.3">
      <c r="A141" s="36"/>
      <c r="B141" s="57" t="s">
        <v>17</v>
      </c>
      <c r="C141" s="68">
        <v>1</v>
      </c>
      <c r="D141" s="3"/>
      <c r="E141" s="26">
        <f t="shared" si="12"/>
        <v>0</v>
      </c>
      <c r="F141" s="28" t="s">
        <v>57</v>
      </c>
    </row>
    <row r="142" spans="1:6" ht="43.5" customHeight="1" x14ac:dyDescent="0.3">
      <c r="A142" s="36"/>
      <c r="B142" s="57" t="s">
        <v>115</v>
      </c>
      <c r="C142" s="68">
        <v>1</v>
      </c>
      <c r="D142" s="3"/>
      <c r="E142" s="26">
        <f t="shared" si="12"/>
        <v>0</v>
      </c>
      <c r="F142" s="28"/>
    </row>
    <row r="143" spans="1:6" ht="43.5" customHeight="1" x14ac:dyDescent="0.3">
      <c r="A143" s="36"/>
      <c r="B143" s="57" t="s">
        <v>4</v>
      </c>
      <c r="C143" s="67">
        <v>1</v>
      </c>
      <c r="D143" s="3"/>
      <c r="E143" s="26">
        <f t="shared" si="12"/>
        <v>0</v>
      </c>
      <c r="F143" s="17" t="s">
        <v>66</v>
      </c>
    </row>
    <row r="144" spans="1:6" ht="43.5" customHeight="1" x14ac:dyDescent="0.3">
      <c r="A144" s="36"/>
      <c r="B144" s="57" t="s">
        <v>11</v>
      </c>
      <c r="C144" s="68">
        <v>1</v>
      </c>
      <c r="D144" s="3"/>
      <c r="E144" s="26">
        <f t="shared" ref="E144:E146" si="13">D144*C144</f>
        <v>0</v>
      </c>
      <c r="F144" s="69"/>
    </row>
    <row r="145" spans="1:6" ht="43.5" customHeight="1" x14ac:dyDescent="0.3">
      <c r="A145" s="36"/>
      <c r="B145" s="57" t="s">
        <v>12</v>
      </c>
      <c r="C145" s="68">
        <v>1</v>
      </c>
      <c r="D145" s="3"/>
      <c r="E145" s="26">
        <f t="shared" si="13"/>
        <v>0</v>
      </c>
      <c r="F145" s="17" t="s">
        <v>113</v>
      </c>
    </row>
    <row r="146" spans="1:6" ht="43.5" customHeight="1" x14ac:dyDescent="0.3">
      <c r="A146" s="36"/>
      <c r="B146" s="57" t="s">
        <v>7</v>
      </c>
      <c r="C146" s="68">
        <v>1</v>
      </c>
      <c r="D146" s="3"/>
      <c r="E146" s="26">
        <f t="shared" si="13"/>
        <v>0</v>
      </c>
      <c r="F146" s="17"/>
    </row>
    <row r="147" spans="1:6" ht="43.5" customHeight="1" x14ac:dyDescent="0.3">
      <c r="A147" s="36"/>
      <c r="B147" s="57" t="s">
        <v>47</v>
      </c>
      <c r="C147" s="68">
        <v>1</v>
      </c>
      <c r="D147" s="3"/>
      <c r="E147" s="26">
        <f t="shared" si="12"/>
        <v>0</v>
      </c>
      <c r="F147" s="17"/>
    </row>
    <row r="148" spans="1:6" ht="43.5" customHeight="1" x14ac:dyDescent="0.3">
      <c r="A148" s="36"/>
      <c r="B148" s="57" t="s">
        <v>114</v>
      </c>
      <c r="C148" s="68">
        <v>6</v>
      </c>
      <c r="D148" s="3"/>
      <c r="E148" s="26">
        <f t="shared" si="12"/>
        <v>0</v>
      </c>
      <c r="F148" s="17"/>
    </row>
    <row r="149" spans="1:6" ht="34.5" customHeight="1" x14ac:dyDescent="0.3">
      <c r="A149" s="36"/>
      <c r="B149" s="92" t="s">
        <v>48</v>
      </c>
      <c r="C149" s="92"/>
      <c r="D149" s="92"/>
      <c r="E149" s="92"/>
      <c r="F149" s="92"/>
    </row>
    <row r="150" spans="1:6" ht="33.75" customHeight="1" x14ac:dyDescent="0.3">
      <c r="A150" s="36"/>
      <c r="B150" s="59" t="s">
        <v>27</v>
      </c>
      <c r="C150" s="58">
        <v>1</v>
      </c>
      <c r="D150" s="3"/>
      <c r="E150" s="26">
        <f>D150*C150</f>
        <v>0</v>
      </c>
      <c r="F150" s="17" t="s">
        <v>44</v>
      </c>
    </row>
    <row r="151" spans="1:6" ht="33.75" customHeight="1" x14ac:dyDescent="0.3">
      <c r="A151" s="36"/>
      <c r="B151" s="59" t="s">
        <v>31</v>
      </c>
      <c r="C151" s="58">
        <v>1</v>
      </c>
      <c r="D151" s="3"/>
      <c r="E151" s="26">
        <f t="shared" ref="E151:E152" si="14">D151*C151</f>
        <v>0</v>
      </c>
      <c r="F151" s="17" t="s">
        <v>45</v>
      </c>
    </row>
    <row r="152" spans="1:6" ht="33.75" customHeight="1" x14ac:dyDescent="0.3">
      <c r="A152" s="36"/>
      <c r="B152" s="59" t="s">
        <v>32</v>
      </c>
      <c r="C152" s="58">
        <v>1</v>
      </c>
      <c r="D152" s="3"/>
      <c r="E152" s="26">
        <f t="shared" si="14"/>
        <v>0</v>
      </c>
      <c r="F152" s="17" t="s">
        <v>46</v>
      </c>
    </row>
    <row r="153" spans="1:6" ht="39.75" customHeight="1" x14ac:dyDescent="0.3">
      <c r="A153" s="36"/>
      <c r="B153" s="31" t="s">
        <v>136</v>
      </c>
      <c r="C153" s="54"/>
      <c r="D153" s="55"/>
      <c r="E153" s="22">
        <f>SUM(E137:E152)</f>
        <v>0</v>
      </c>
      <c r="F153" s="13"/>
    </row>
    <row r="154" spans="1:6" x14ac:dyDescent="0.3">
      <c r="A154" s="36"/>
      <c r="B154" s="37"/>
      <c r="C154" s="37"/>
      <c r="D154" s="37"/>
      <c r="E154" s="37"/>
      <c r="F154" s="36"/>
    </row>
    <row r="155" spans="1:6" s="4" customFormat="1" ht="63.75" customHeight="1" x14ac:dyDescent="0.35">
      <c r="A155" s="38"/>
      <c r="B155" s="93" t="s">
        <v>157</v>
      </c>
      <c r="C155" s="93"/>
      <c r="D155" s="93"/>
      <c r="E155" s="93"/>
      <c r="F155" s="93"/>
    </row>
    <row r="156" spans="1:6" ht="89.25" customHeight="1" x14ac:dyDescent="0.3">
      <c r="A156" s="36"/>
      <c r="B156" s="94" t="s">
        <v>158</v>
      </c>
      <c r="C156" s="94"/>
      <c r="D156" s="94"/>
      <c r="E156" s="94"/>
      <c r="F156" s="94"/>
    </row>
    <row r="157" spans="1:6" ht="108.75" customHeight="1" x14ac:dyDescent="0.3">
      <c r="A157" s="36"/>
      <c r="B157" s="40" t="s">
        <v>123</v>
      </c>
      <c r="C157" s="11" t="s">
        <v>3</v>
      </c>
      <c r="D157" s="12" t="s">
        <v>124</v>
      </c>
      <c r="E157" s="13" t="s">
        <v>127</v>
      </c>
      <c r="F157" s="13" t="s">
        <v>2</v>
      </c>
    </row>
    <row r="158" spans="1:6" ht="31.5" customHeight="1" x14ac:dyDescent="0.3">
      <c r="A158" s="36"/>
      <c r="B158" s="86" t="s">
        <v>16</v>
      </c>
      <c r="C158" s="86"/>
      <c r="D158" s="86"/>
      <c r="E158" s="86"/>
      <c r="F158" s="86"/>
    </row>
    <row r="159" spans="1:6" ht="30" customHeight="1" x14ac:dyDescent="0.3">
      <c r="A159" s="36"/>
      <c r="B159" s="57" t="s">
        <v>14</v>
      </c>
      <c r="C159" s="67">
        <v>1</v>
      </c>
      <c r="D159" s="3"/>
      <c r="E159" s="26">
        <f>D159*C159</f>
        <v>0</v>
      </c>
      <c r="F159" s="70" t="s">
        <v>9</v>
      </c>
    </row>
    <row r="160" spans="1:6" ht="30" customHeight="1" x14ac:dyDescent="0.3">
      <c r="A160" s="36"/>
      <c r="B160" s="57" t="s">
        <v>15</v>
      </c>
      <c r="C160" s="67">
        <v>1</v>
      </c>
      <c r="D160" s="3"/>
      <c r="E160" s="26">
        <f t="shared" ref="E160" si="15">D160*C160</f>
        <v>0</v>
      </c>
      <c r="F160" s="70"/>
    </row>
    <row r="161" spans="1:7" ht="24.75" customHeight="1" x14ac:dyDescent="0.3">
      <c r="A161" s="36"/>
      <c r="B161" s="86" t="s">
        <v>52</v>
      </c>
      <c r="C161" s="86"/>
      <c r="D161" s="86"/>
      <c r="E161" s="86"/>
      <c r="F161" s="86"/>
    </row>
    <row r="162" spans="1:7" ht="30" customHeight="1" x14ac:dyDescent="0.3">
      <c r="A162" s="36"/>
      <c r="B162" s="57" t="s">
        <v>118</v>
      </c>
      <c r="C162" s="68">
        <v>15</v>
      </c>
      <c r="D162" s="3"/>
      <c r="E162" s="26">
        <f>C162*D162</f>
        <v>0</v>
      </c>
      <c r="F162" s="47" t="s">
        <v>119</v>
      </c>
    </row>
    <row r="163" spans="1:7" ht="30" customHeight="1" x14ac:dyDescent="0.3">
      <c r="A163" s="36"/>
      <c r="B163" s="57" t="s">
        <v>51</v>
      </c>
      <c r="C163" s="68">
        <v>60</v>
      </c>
      <c r="D163" s="3"/>
      <c r="E163" s="26">
        <f>D163*C163</f>
        <v>0</v>
      </c>
      <c r="F163" s="71" t="s">
        <v>80</v>
      </c>
    </row>
    <row r="164" spans="1:7" ht="30" customHeight="1" x14ac:dyDescent="0.3">
      <c r="A164" s="36"/>
      <c r="B164" s="57" t="s">
        <v>53</v>
      </c>
      <c r="C164" s="68">
        <v>60</v>
      </c>
      <c r="D164" s="3"/>
      <c r="E164" s="26">
        <f>D164*C164</f>
        <v>0</v>
      </c>
      <c r="F164" s="47" t="s">
        <v>81</v>
      </c>
    </row>
    <row r="165" spans="1:7" ht="36.75" customHeight="1" x14ac:dyDescent="0.3">
      <c r="A165" s="36"/>
      <c r="B165" s="31" t="s">
        <v>137</v>
      </c>
      <c r="C165" s="54"/>
      <c r="D165" s="55"/>
      <c r="E165" s="22">
        <f>SUM(E159:E164)</f>
        <v>0</v>
      </c>
      <c r="F165" s="23"/>
    </row>
    <row r="166" spans="1:7" ht="18" thickBot="1" x14ac:dyDescent="0.35">
      <c r="A166" s="73"/>
      <c r="B166" s="72"/>
      <c r="C166" s="72"/>
      <c r="D166" s="72"/>
      <c r="E166" s="72"/>
      <c r="F166" s="73"/>
      <c r="G166" s="1"/>
    </row>
    <row r="167" spans="1:7" s="4" customFormat="1" ht="63.75" customHeight="1" thickBot="1" x14ac:dyDescent="0.4">
      <c r="A167" s="38"/>
      <c r="B167" s="87" t="s">
        <v>138</v>
      </c>
      <c r="C167" s="88"/>
      <c r="D167" s="88"/>
      <c r="E167" s="88"/>
      <c r="F167" s="89"/>
    </row>
    <row r="168" spans="1:7" ht="71.25" customHeight="1" x14ac:dyDescent="0.3">
      <c r="A168" s="36"/>
      <c r="B168" s="74" t="s">
        <v>0</v>
      </c>
      <c r="C168" s="109" t="s">
        <v>25</v>
      </c>
      <c r="D168" s="110"/>
      <c r="E168" s="75" t="s">
        <v>139</v>
      </c>
      <c r="F168" s="76" t="s">
        <v>2</v>
      </c>
    </row>
    <row r="169" spans="1:7" ht="48.75" customHeight="1" x14ac:dyDescent="0.3">
      <c r="A169" s="36"/>
      <c r="B169" s="77" t="s">
        <v>38</v>
      </c>
      <c r="C169" s="111" t="s">
        <v>83</v>
      </c>
      <c r="D169" s="112"/>
      <c r="E169" s="78">
        <f>E18</f>
        <v>0</v>
      </c>
      <c r="F169" s="79" t="s">
        <v>140</v>
      </c>
    </row>
    <row r="170" spans="1:7" ht="48.75" customHeight="1" x14ac:dyDescent="0.3">
      <c r="A170" s="36"/>
      <c r="B170" s="77" t="s">
        <v>164</v>
      </c>
      <c r="C170" s="111" t="s">
        <v>83</v>
      </c>
      <c r="D170" s="112"/>
      <c r="E170" s="78">
        <f>E29</f>
        <v>0</v>
      </c>
      <c r="F170" s="79" t="s">
        <v>141</v>
      </c>
    </row>
    <row r="171" spans="1:7" ht="48.75" customHeight="1" x14ac:dyDescent="0.3">
      <c r="A171" s="36"/>
      <c r="B171" s="77" t="s">
        <v>179</v>
      </c>
      <c r="C171" s="111" t="s">
        <v>83</v>
      </c>
      <c r="D171" s="112"/>
      <c r="E171" s="78">
        <f>E58</f>
        <v>0</v>
      </c>
      <c r="F171" s="79" t="s">
        <v>142</v>
      </c>
    </row>
    <row r="172" spans="1:7" ht="48.75" customHeight="1" x14ac:dyDescent="0.3">
      <c r="A172" s="36"/>
      <c r="B172" s="77" t="s">
        <v>111</v>
      </c>
      <c r="C172" s="113">
        <v>44731</v>
      </c>
      <c r="D172" s="114"/>
      <c r="E172" s="78">
        <f>E85</f>
        <v>0</v>
      </c>
      <c r="F172" s="79" t="s">
        <v>143</v>
      </c>
    </row>
    <row r="173" spans="1:7" ht="48.75" customHeight="1" x14ac:dyDescent="0.3">
      <c r="A173" s="36"/>
      <c r="B173" s="77" t="s">
        <v>69</v>
      </c>
      <c r="C173" s="115">
        <v>44732</v>
      </c>
      <c r="D173" s="116"/>
      <c r="E173" s="78">
        <f>E97</f>
        <v>0</v>
      </c>
      <c r="F173" s="79" t="s">
        <v>144</v>
      </c>
    </row>
    <row r="174" spans="1:7" ht="48.75" customHeight="1" x14ac:dyDescent="0.3">
      <c r="A174" s="36"/>
      <c r="B174" s="77" t="s">
        <v>165</v>
      </c>
      <c r="C174" s="117"/>
      <c r="D174" s="118"/>
      <c r="E174" s="78">
        <f>E113</f>
        <v>0</v>
      </c>
      <c r="F174" s="79" t="s">
        <v>145</v>
      </c>
    </row>
    <row r="175" spans="1:7" ht="48.75" customHeight="1" x14ac:dyDescent="0.3">
      <c r="A175" s="36"/>
      <c r="B175" s="77" t="s">
        <v>75</v>
      </c>
      <c r="C175" s="119"/>
      <c r="D175" s="120"/>
      <c r="E175" s="78">
        <f>E131</f>
        <v>0</v>
      </c>
      <c r="F175" s="79" t="s">
        <v>146</v>
      </c>
    </row>
    <row r="176" spans="1:7" ht="48.75" customHeight="1" x14ac:dyDescent="0.3">
      <c r="A176" s="36"/>
      <c r="B176" s="77" t="s">
        <v>166</v>
      </c>
      <c r="C176" s="121"/>
      <c r="D176" s="122"/>
      <c r="E176" s="78">
        <f>E153</f>
        <v>0</v>
      </c>
      <c r="F176" s="79" t="s">
        <v>147</v>
      </c>
    </row>
    <row r="177" spans="1:6" ht="48.75" customHeight="1" x14ac:dyDescent="0.3">
      <c r="A177" s="36"/>
      <c r="B177" s="77" t="s">
        <v>82</v>
      </c>
      <c r="C177" s="115">
        <v>44733</v>
      </c>
      <c r="D177" s="116"/>
      <c r="E177" s="78">
        <f>E165</f>
        <v>0</v>
      </c>
      <c r="F177" s="79" t="s">
        <v>148</v>
      </c>
    </row>
    <row r="178" spans="1:6" ht="48.75" customHeight="1" thickBot="1" x14ac:dyDescent="0.35">
      <c r="A178" s="36"/>
      <c r="B178" s="80" t="s">
        <v>149</v>
      </c>
      <c r="C178" s="107"/>
      <c r="D178" s="108"/>
      <c r="E178" s="81">
        <f>SUM(E169:E177)</f>
        <v>0</v>
      </c>
      <c r="F178" s="82"/>
    </row>
  </sheetData>
  <sheetProtection algorithmName="SHA-512" hashValue="gm/Jnqizb+v9IZrdCSxAt+fN1K4//fpwmdUDS+AOTiR+usvO6wsv4xdRUjwOtd6SWfLnccGKKR4eGOlHjmyUFg==" saltValue="dwF78wYsjfOmMrtjDIu+/w==" spinCount="100000" sheet="1" objects="1" scenarios="1"/>
  <mergeCells count="49">
    <mergeCell ref="A1:F3"/>
    <mergeCell ref="A6:F10"/>
    <mergeCell ref="C178:D178"/>
    <mergeCell ref="C168:D168"/>
    <mergeCell ref="C169:D169"/>
    <mergeCell ref="C170:D170"/>
    <mergeCell ref="C171:D171"/>
    <mergeCell ref="C172:D172"/>
    <mergeCell ref="C173:D176"/>
    <mergeCell ref="C177:D177"/>
    <mergeCell ref="A4:F4"/>
    <mergeCell ref="A5:F5"/>
    <mergeCell ref="B11:F11"/>
    <mergeCell ref="B20:F20"/>
    <mergeCell ref="B21:F21"/>
    <mergeCell ref="B23:F23"/>
    <mergeCell ref="B25:F25"/>
    <mergeCell ref="B27:F27"/>
    <mergeCell ref="B60:F60"/>
    <mergeCell ref="B61:F62"/>
    <mergeCell ref="B64:F64"/>
    <mergeCell ref="B31:F31"/>
    <mergeCell ref="B32:F32"/>
    <mergeCell ref="B34:F34"/>
    <mergeCell ref="B41:F41"/>
    <mergeCell ref="B56:F56"/>
    <mergeCell ref="B71:F71"/>
    <mergeCell ref="B81:F81"/>
    <mergeCell ref="B87:F87"/>
    <mergeCell ref="B88:F88"/>
    <mergeCell ref="B90:F90"/>
    <mergeCell ref="B95:F95"/>
    <mergeCell ref="B99:F99"/>
    <mergeCell ref="B100:F100"/>
    <mergeCell ref="B102:F102"/>
    <mergeCell ref="B106:F106"/>
    <mergeCell ref="B115:F115"/>
    <mergeCell ref="B116:F116"/>
    <mergeCell ref="B118:F118"/>
    <mergeCell ref="B123:F123"/>
    <mergeCell ref="B133:F133"/>
    <mergeCell ref="B158:F158"/>
    <mergeCell ref="B161:F161"/>
    <mergeCell ref="B167:F167"/>
    <mergeCell ref="B134:F134"/>
    <mergeCell ref="B136:F136"/>
    <mergeCell ref="B149:F149"/>
    <mergeCell ref="B155:F155"/>
    <mergeCell ref="B156:F156"/>
  </mergeCells>
  <dataValidations count="6">
    <dataValidation type="whole" allowBlank="1" showInputMessage="1" showErrorMessage="1" errorTitle="הקלדה שגויה" error="נא להקליד בין 0 - 5,000 ש&quot;ח" sqref="D150">
      <formula1>0</formula1>
      <formula2>5000</formula2>
    </dataValidation>
    <dataValidation type="whole" allowBlank="1" showInputMessage="1" showErrorMessage="1" errorTitle="הקלדה שגויה" error="נא להקליד בין 0 - 10,000 ש&quot;ח" sqref="D151">
      <formula1>0</formula1>
      <formula2>10000</formula2>
    </dataValidation>
    <dataValidation type="whole" allowBlank="1" showInputMessage="1" showErrorMessage="1" errorTitle="הקלדה שגויה " error="נא להקליד בין 0 ל- 15,000 ש&quot;ח " sqref="D152">
      <formula1>0</formula1>
      <formula2>15000</formula2>
    </dataValidation>
    <dataValidation type="whole" allowBlank="1" showInputMessage="1" showErrorMessage="1" errorTitle="הקלדה שגויה" error="יש להקליד בין 0 ל-10,000 ש&quot;ח" sqref="D82">
      <formula1>0</formula1>
      <formula2>10000</formula2>
    </dataValidation>
    <dataValidation type="whole" allowBlank="1" showInputMessage="1" showErrorMessage="1" errorTitle="הקלדה שגויה" error="יש להקליד בין 0 ל30,000 ש&quot;ח" sqref="D83">
      <formula1>0</formula1>
      <formula2>30000</formula2>
    </dataValidation>
    <dataValidation type="whole" allowBlank="1" showInputMessage="1" showErrorMessage="1" errorTitle="הקלדה שגויה" error="יש להקליד בין 0 ל- 60,000 ש&quot;ח" sqref="D84">
      <formula1>0</formula1>
      <formula2>60000</formula2>
    </dataValidation>
  </dataValidations>
  <pageMargins left="0.36" right="0.41" top="0.75" bottom="0.75" header="0.3" footer="0.3"/>
  <pageSetup paperSize="9" scale="48" fitToWidth="0" fitToHeight="0" orientation="portrait" r:id="rId1"/>
  <rowBreaks count="6" manualBreakCount="6">
    <brk id="18" max="5" man="1"/>
    <brk id="29" max="16383" man="1"/>
    <brk id="58" max="5" man="1"/>
    <brk id="85" max="5" man="1"/>
    <brk id="113" max="5"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טופס הצעת מחיר</vt:lpstr>
      <vt:lpstr>'טופס הצעת מחיר'!WPrint_Area_W</vt:lpstr>
    </vt:vector>
  </TitlesOfParts>
  <Company>אוניברסיטת חיפה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aeilat</dc:creator>
  <cp:lastModifiedBy>שרה עלמני</cp:lastModifiedBy>
  <cp:lastPrinted>2021-12-06T09:59:10Z</cp:lastPrinted>
  <dcterms:created xsi:type="dcterms:W3CDTF">2011-07-06T08:43:03Z</dcterms:created>
  <dcterms:modified xsi:type="dcterms:W3CDTF">2021-12-06T12:11:29Z</dcterms:modified>
</cp:coreProperties>
</file>