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hared\--מכרזים החל מ2021--\--מכרזים פעילים--\הקמת מערכת בטחון למוזיאון 04-2026\מסמכים סופיים לפרסום\"/>
    </mc:Choice>
  </mc:AlternateContent>
  <xr:revisionPtr revIDLastSave="0" documentId="13_ncr:1_{AC23DA7A-B26B-4C1E-A517-FE8C16AD0368}" xr6:coauthVersionLast="47" xr6:coauthVersionMax="47" xr10:uidLastSave="{00000000-0000-0000-0000-000000000000}"/>
  <bookViews>
    <workbookView xWindow="-120" yWindow="-120" windowWidth="29040" windowHeight="15720" xr2:uid="{00000000-000D-0000-FFFF-FFFF00000000}"/>
  </bookViews>
  <sheets>
    <sheet name="טופס הצעת מחיר" sheetId="2" r:id="rId1"/>
  </sheets>
  <definedNames>
    <definedName name="_xlnm.Print_Area" localSheetId="0">'טופס הצעת מחיר'!$A$1:$H$50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7" i="2" l="1"/>
  <c r="H19" i="2"/>
  <c r="H12" i="2"/>
  <c r="H63" i="2"/>
  <c r="H60" i="2"/>
  <c r="H62" i="2"/>
  <c r="H61" i="2"/>
  <c r="H59" i="2"/>
  <c r="H58" i="2"/>
  <c r="H57" i="2"/>
  <c r="H56" i="2"/>
  <c r="H55" i="2"/>
  <c r="H54" i="2"/>
  <c r="H53" i="2"/>
  <c r="H52" i="2"/>
  <c r="H51" i="2"/>
  <c r="H50" i="2"/>
  <c r="H49" i="2"/>
  <c r="H48" i="2"/>
  <c r="H47" i="2"/>
  <c r="H46" i="2"/>
  <c r="H45" i="2"/>
  <c r="H44" i="2"/>
  <c r="H43" i="2"/>
  <c r="H42" i="2"/>
  <c r="H41" i="2"/>
  <c r="H40" i="2"/>
  <c r="H39" i="2"/>
  <c r="H38" i="2"/>
  <c r="H36" i="2"/>
  <c r="H35" i="2"/>
  <c r="H34" i="2"/>
  <c r="H33" i="2"/>
  <c r="H32" i="2"/>
  <c r="H30" i="2"/>
  <c r="H29" i="2"/>
  <c r="H28" i="2"/>
  <c r="H27" i="2"/>
  <c r="H26" i="2"/>
  <c r="H25" i="2"/>
  <c r="H23" i="2"/>
  <c r="H22" i="2"/>
  <c r="H21" i="2"/>
  <c r="H20" i="2"/>
  <c r="H18" i="2"/>
  <c r="H16" i="2"/>
  <c r="H15" i="2"/>
  <c r="H14" i="2"/>
  <c r="H13" i="2"/>
  <c r="H64" i="2" l="1"/>
</calcChain>
</file>

<file path=xl/sharedStrings.xml><?xml version="1.0" encoding="utf-8"?>
<sst xmlns="http://schemas.openxmlformats.org/spreadsheetml/2006/main" count="163" uniqueCount="120">
  <si>
    <t>אגף רכש והתקשרויות
Procurement &amp; Contracts Division
מחלקת מכרזים</t>
  </si>
  <si>
    <t>מספר פריט</t>
  </si>
  <si>
    <t>תאור הפריט</t>
  </si>
  <si>
    <t>מפרט טכני</t>
  </si>
  <si>
    <t xml:space="preserve">שרת ניהול למצלמות </t>
  </si>
  <si>
    <t>שרת הקלטות</t>
  </si>
  <si>
    <t>תחנת עבודה</t>
  </si>
  <si>
    <t>מתג תקשרת 24port</t>
  </si>
  <si>
    <t>מתג תקשרת 48port</t>
  </si>
  <si>
    <t>אספקה, התקנה, חווט וקינפוג מלא למתג תקשרת מדגם
Fortinet FortiSwitch 148F-FPOE</t>
  </si>
  <si>
    <t>אספקה, התקנה וקינפוג רישיונות MILESTONE</t>
  </si>
  <si>
    <t xml:space="preserve"> שדרוג מערכת קיימת Professional Plus ע"י מנגנון care plus  שמאפשר לבצע שדרוגים במשך 3 שנים</t>
  </si>
  <si>
    <t>רישיון מצלמה</t>
  </si>
  <si>
    <t>רישיון לרכזת RISCO</t>
  </si>
  <si>
    <t>רישיון בסיס שליטה O-Insights</t>
  </si>
  <si>
    <t>אספקה, התקנה, חווט וקינפוג מצלמות AXIS</t>
  </si>
  <si>
    <t>מצלמת דום פנימית</t>
  </si>
  <si>
    <t>מצלמת דום חיצונית</t>
  </si>
  <si>
    <t>מצלמה פינתית</t>
  </si>
  <si>
    <t>מצלמת 360 פנים</t>
  </si>
  <si>
    <t>מצלמה מתנייעת חיצונית</t>
  </si>
  <si>
    <t>אינטגרציה מלאה</t>
  </si>
  <si>
    <t>אינטגרציה מלאה בין רכזות הפריצה למערכת ה VMS לרבת הכנת מפות סינופטיות פר כל אגף/קומה והקפצת מצלמות ויצירת תרחישים בהתאם לארוע האזעקה 
הגדרת מערכת בתצורת SERVER/CLAINT ע"פ דרישות הלקוח, הגדרות רשת קומפלט</t>
  </si>
  <si>
    <t>אספקה והתקנה ציוד RISCO בלבד</t>
  </si>
  <si>
    <t>מארז</t>
  </si>
  <si>
    <t>קופסת פוליקרבונט גדולה+ טמפר עבור לייטסיס פלוס</t>
  </si>
  <si>
    <t xml:space="preserve">קופסת פוליקרבונט גדולה צד קדמי מתכת +טמפר עבור לייטסיס פלוס </t>
  </si>
  <si>
    <t>ספק</t>
  </si>
  <si>
    <t>ספק 4.5A  ללא כבל AC</t>
  </si>
  <si>
    <t xml:space="preserve">רכזת תקן 1337, לייטסיס פלוס ללא Wi-Fi, כולל לוח מקשים, שנאי, גלאי זעזועים ומודול סלולרי 4G </t>
  </si>
  <si>
    <t>אלגנט</t>
  </si>
  <si>
    <t>לוח מקשים מסך מגע דגם אלגנט צבע לבן קורא קרבה ( לא כולל תגי קרבה )</t>
  </si>
  <si>
    <t>צמיד מצוקה</t>
  </si>
  <si>
    <t>צמיד מצוקה אלחוטי 433MHz</t>
  </si>
  <si>
    <t>מרחיב אלחוטי</t>
  </si>
  <si>
    <t>מרחיב אלחוטי - עד 32 אזורים</t>
  </si>
  <si>
    <t>מרחיב 8 אזורים</t>
  </si>
  <si>
    <t>הרחבה 8 אזורים קוויים</t>
  </si>
  <si>
    <t>מרחיב 32 אזורים - בס</t>
  </si>
  <si>
    <t>הרחבה 32 אזורים - בס</t>
  </si>
  <si>
    <t>ספק 3.5AMPER</t>
  </si>
  <si>
    <t>גלאי תקרה</t>
  </si>
  <si>
    <t>גלאי  לונאר תקרתי 2 טכנולוגיות + אנטי מסק  Grade 3</t>
  </si>
  <si>
    <t>גלאי פנים</t>
  </si>
  <si>
    <t>גלאי Bware שתי טכנולוגיות+אנטי מסק 15 מ' Grade 3</t>
  </si>
  <si>
    <t>זרוע ל-Bware</t>
  </si>
  <si>
    <t>זרוע לגלאי Bware להתקנה על קיר או תקרה</t>
  </si>
  <si>
    <t>גלאי שבר  זכוכית</t>
  </si>
  <si>
    <t>גלאי שבר זכוכית מטר עם התקן תחת הטיח</t>
  </si>
  <si>
    <t>גלאי ססמי</t>
  </si>
  <si>
    <t>גלאי ססמי /מכלול הגנה לכספת</t>
  </si>
  <si>
    <t>גלאי זעזועים</t>
  </si>
  <si>
    <t>גלאי זעזועים ShockTec Plus דיגיטלי + מגנט  G3</t>
  </si>
  <si>
    <t>גלאי Bware בס</t>
  </si>
  <si>
    <t>גלאי Bware שתי טכנולוגיות + אנטי מסק 15 מ' Grade 3, חיבור בס</t>
  </si>
  <si>
    <t>גלאי וילון אלחוטי</t>
  </si>
  <si>
    <t>גלאי וילון אלחוטי דו כיווני חיצוני, 2 טכנולוגיות, אנטי מאסק</t>
  </si>
  <si>
    <t>גלאי וילון פנימי אלחוטי</t>
  </si>
  <si>
    <t>גלאי וילון אלחוטי דו כיווני פנימי</t>
  </si>
  <si>
    <t>גלאי מגנט צר אלחוטי</t>
  </si>
  <si>
    <t>תושבת אוניברסלית למגנט צר</t>
  </si>
  <si>
    <t>גלאי זעזועים + מגנט</t>
  </si>
  <si>
    <t>גלאי זעזועים אלחוטי + מגנט</t>
  </si>
  <si>
    <t>גלאי שבר זכוכית</t>
  </si>
  <si>
    <t>גלאי שבר זכוכית אלחוטי</t>
  </si>
  <si>
    <t>צופר חיצוני</t>
  </si>
  <si>
    <t xml:space="preserve">צופר חיצוני קווי עם נצנץ+מוגן קצף </t>
  </si>
  <si>
    <t>מסך מחשב 22 אינץ</t>
  </si>
  <si>
    <t>התקנה וחווט 4 מסכי 22 אינץ בשולחן קיים ובפתחים קיימים ברהוט לרבות התאמות וזרועות ע"פ הצורך</t>
  </si>
  <si>
    <t>אספקה והתקנה מ"א כבל + צינור</t>
  </si>
  <si>
    <t xml:space="preserve"> מחיר למ"א כבל 6x6005 בצינור 23 מ"מ המונח בתשתית קיימת 
כהשלמה למקרים שלא כלולים במחיר האביזר</t>
  </si>
  <si>
    <t>ע"פ המוגדר במפרט</t>
  </si>
  <si>
    <t>חווט ואינטגרציה מערכת פריצה</t>
  </si>
  <si>
    <t>חווט רכזת התראות ברכוז תקשרת שיוגדר כולל העברת כבילה ייעודית מהרכזת למרחיבי האזורים וללוחות המקשים, הגדרת אזורים ואינטגרציה מלאה למיילסטון</t>
  </si>
  <si>
    <t>תעוד AS MADSE</t>
  </si>
  <si>
    <t>אספקה, התקנה, קינפוג וחווט ציוד מחשוב ורשת</t>
  </si>
  <si>
    <t>קובץ הצעת המחיר- נספח ב'1</t>
  </si>
  <si>
    <t>סה"כ לפרויקט</t>
  </si>
  <si>
    <t>כמות (מוערכת)</t>
  </si>
  <si>
    <t>עלות מוצעת ליחידה ב- ₪ (ללא מע"מ)</t>
  </si>
  <si>
    <t xml:space="preserve">סה"כ </t>
  </si>
  <si>
    <t>רכזת ת"י - 1337 כולל עד 10 מ"א תעלות PVC במידות 20X10 CM</t>
  </si>
  <si>
    <t>Z2 TWR G9  i7-14700/32GB (1x32GB) DDR5/1TB SSD M.2/PS700W/A2000 12GB/WIN11PRO/5YOS-NBD 
מחשב צפייה לעמדת מאבטח</t>
  </si>
  <si>
    <t xml:space="preserve">אספקה, התקנה, חווט וקינפוג מלא למתג תקשרת מדגם
Fortinet FortiSwitch 124F-FPOE
</t>
  </si>
  <si>
    <t>הטמעת מערכת LPR קיימת 
Milestone-Add-Ons</t>
  </si>
  <si>
    <t>מסך מחשב תוצרת LG/SAMSUNG/DELL  בגודל 22 אינץ
כולל פריסת כבילה בין מחשב מאבטח למסך - OPTIC HDMI ואו  DP
אורך עד 15 מטר בתשתית קיימת</t>
  </si>
  <si>
    <t>תיעוד מלא הכולל מפה עם מיקומי הציוד, מעברי הכבילה והריכוזים, מספרי אזורים ומיקומי מצלמות על גבי מדיה אלקטרונית USB ונייר</t>
  </si>
  <si>
    <t xml:space="preserve">מחיר למ"א כבל אלקטרוניקה כדוגמת TELDOR 6X6005 לחיבור אביזרים </t>
  </si>
  <si>
    <t>פירוקים</t>
  </si>
  <si>
    <t xml:space="preserve">התקנת מסכים בשולחן מפעיל  </t>
  </si>
  <si>
    <r>
      <t xml:space="preserve">רישיון אביזר </t>
    </r>
    <r>
      <rPr>
        <b/>
        <sz val="12"/>
        <color theme="1"/>
        <rFont val="Calibri"/>
        <family val="2"/>
      </rPr>
      <t>O-Insights</t>
    </r>
  </si>
  <si>
    <r>
      <t xml:space="preserve">מצלמה פינתית  6 מגה כולל מיקרופון  AXIS P9117-PV Corner Camera
או </t>
    </r>
    <r>
      <rPr>
        <u/>
        <sz val="12"/>
        <color theme="1"/>
        <rFont val="Calibri"/>
        <family val="2"/>
      </rPr>
      <t>שווה ערך מאושר</t>
    </r>
    <r>
      <rPr>
        <sz val="12"/>
        <color theme="1"/>
        <rFont val="Calibri"/>
        <family val="2"/>
      </rPr>
      <t xml:space="preserve"> ובתנאי המפרט בלבד</t>
    </r>
  </si>
  <si>
    <r>
      <t xml:space="preserve">
מצלמת 360 לתנאי פנים 12 מגה כולל אנליטיקה שמאפשרת לבצע ספירת אנשים וזיהוי התקהלות, זיהוי חבלה במצלמה כלל האנליטיקות AXIS M4328-P Panoramic Camera
או </t>
    </r>
    <r>
      <rPr>
        <u/>
        <sz val="12"/>
        <color theme="1"/>
        <rFont val="Calibri"/>
        <family val="2"/>
      </rPr>
      <t>שווה ערך מאושר</t>
    </r>
    <r>
      <rPr>
        <sz val="12"/>
        <color theme="1"/>
        <rFont val="Calibri"/>
        <family val="2"/>
      </rPr>
      <t xml:space="preserve"> ובתנאי המפרט בלבד</t>
    </r>
  </si>
  <si>
    <r>
      <t xml:space="preserve">O-Insights
	רישיון בסיס מערכת שליטה ובקרה ייעודית אשר תאפשר לוח מחוונים (דש בורד) ייעודי ומערך דוחות גמיש בתוך מערכת הVMS בכל תחנת עבודה בהתאם להרשאות לכלל השירותים והאביזרים אשר מחוברים למערכת הVMS </t>
    </r>
    <r>
      <rPr>
        <b/>
        <sz val="12"/>
        <color theme="1"/>
        <rFont val="Calibri"/>
        <family val="2"/>
      </rPr>
      <t>כולל תמיכה</t>
    </r>
    <r>
      <rPr>
        <sz val="12"/>
        <color theme="1"/>
        <rFont val="Calibri"/>
        <family val="2"/>
      </rPr>
      <t xml:space="preserve"> </t>
    </r>
    <r>
      <rPr>
        <b/>
        <sz val="12"/>
        <color theme="1"/>
        <rFont val="Calibri"/>
        <family val="2"/>
      </rPr>
      <t xml:space="preserve"> </t>
    </r>
    <r>
      <rPr>
        <sz val="12"/>
        <color theme="1"/>
        <rFont val="Calibri"/>
        <family val="2"/>
      </rPr>
      <t xml:space="preserve"> </t>
    </r>
  </si>
  <si>
    <r>
      <t xml:space="preserve">O-Insights רישיון אביזר OPC \ BACNET \ MQTT למערכת שליטה ובקרה ייעודית אשר תאפשר לוח מחוונים (דש בורד) ייעודי ומערך דוחות גמיש בתוך מערכת הVMS בכל תחנת עבודה בהתאם להרשאות לכלל השירותים והאביזרים אשר מחוברים למערכת הVMS </t>
    </r>
    <r>
      <rPr>
        <b/>
        <sz val="12"/>
        <color theme="1"/>
        <rFont val="Calibri"/>
        <family val="2"/>
      </rPr>
      <t>כולל  תמיכה</t>
    </r>
  </si>
  <si>
    <r>
      <t xml:space="preserve">PowerEdge R570 Server, Enterprise 
12TB Hard Drive SATA ISE 6Gbps 7.2K 512e 3.5in Hot-Plug, AG Drive X12 UNITS 
</t>
    </r>
    <r>
      <rPr>
        <u/>
        <sz val="12"/>
        <color rgb="FF000000"/>
        <rFont val="Calibri"/>
        <family val="2"/>
      </rPr>
      <t>או שווה ערך מאושר</t>
    </r>
    <r>
      <rPr>
        <sz val="12"/>
        <color rgb="FF000000"/>
        <rFont val="Calibri"/>
        <family val="2"/>
      </rPr>
      <t xml:space="preserve"> DELL
על פי המפרט הטכני וההסכם
</t>
    </r>
  </si>
  <si>
    <r>
      <t xml:space="preserve">PowerEdge R470 Server, Enterprise 
</t>
    </r>
    <r>
      <rPr>
        <u/>
        <sz val="12"/>
        <color theme="1"/>
        <rFont val="Calibri"/>
        <family val="2"/>
      </rPr>
      <t>או שווה ערך מאושר</t>
    </r>
    <r>
      <rPr>
        <sz val="12"/>
        <color theme="1"/>
        <rFont val="Calibri"/>
        <family val="2"/>
      </rPr>
      <t xml:space="preserve"> DELL
על פי המפרט הטכני וההסכם</t>
    </r>
  </si>
  <si>
    <t xml:space="preserve"> רישיון תלת שנתי למצלמה Xprotect professional plus device license  שכולל שדרוגים תואם לרישיון הבסיס ( שלוש שנים CARE+)</t>
  </si>
  <si>
    <t xml:space="preserve">	רישיון לחיבור רכזת אזעקה תוצרת ריסקו מדגם Prosys Plus \ Lightsys plus למיילסטון תוצרת SGSE - עם 128 נקודות התראה 	</t>
  </si>
  <si>
    <r>
      <t xml:space="preserve">מצלמת דום פנימית 1080p כולל אנליטיקה שמאפשרת לבצע ספירת אנשים וזיהוי התקהלות, זיהוי חבלה במצלמה כלל האנליטיקות מבוססות A.I AXIS P3265-LV Dome Camera
או </t>
    </r>
    <r>
      <rPr>
        <u/>
        <sz val="12"/>
        <color theme="1"/>
        <rFont val="Calibri"/>
        <family val="2"/>
      </rPr>
      <t>שווה ערך מאושר</t>
    </r>
    <r>
      <rPr>
        <sz val="12"/>
        <color theme="1"/>
        <rFont val="Calibri"/>
        <family val="2"/>
      </rPr>
      <t xml:space="preserve"> ובתנאי המפרט בלבד</t>
    </r>
  </si>
  <si>
    <r>
      <t xml:space="preserve">מצלמת דום חיצונית 1080p כולל אנליטיקה שמאפשרת לבצע ספירת אנשים וזיהוי התקהלות, זיהוי חבלה במצלמה כלל האנליטיקות מבוססות A.I AXIS P3265-LVE Dome Camera
או </t>
    </r>
    <r>
      <rPr>
        <u/>
        <sz val="12"/>
        <color theme="1"/>
        <rFont val="Calibri"/>
        <family val="2"/>
      </rPr>
      <t>שווה ערך מאושר</t>
    </r>
    <r>
      <rPr>
        <sz val="12"/>
        <color theme="1"/>
        <rFont val="Calibri"/>
        <family val="2"/>
      </rPr>
      <t xml:space="preserve"> ובתנאי המפרט בלבד</t>
    </r>
  </si>
  <si>
    <r>
      <t xml:space="preserve">מצלמה מתנייעת 4mp כולל תאורת א'א ל200 מטר לתנאי חוץ כולל זרוע להתקנה על קיר או עמוד AXIS P5676-LE PTZ Camera
או </t>
    </r>
    <r>
      <rPr>
        <u/>
        <sz val="12"/>
        <color theme="1"/>
        <rFont val="Calibri"/>
        <family val="2"/>
      </rPr>
      <t>שווה ערך מאושר</t>
    </r>
    <r>
      <rPr>
        <sz val="12"/>
        <color theme="1"/>
        <rFont val="Calibri"/>
        <family val="2"/>
      </rPr>
      <t xml:space="preserve"> ובתנאי המפרט בלבד</t>
    </r>
  </si>
  <si>
    <t>שדרוג למערכת הקיימת לשלוש שנים</t>
  </si>
  <si>
    <t>1. יש למלא בטבלה שלהלן, לגבי כל אחד מן הפריטים את העלות המוצעת ליחידה בש"ח לא כולל מע"מ וזאת, 
במסגרת עמודה F . אין למלא יותר משתי ספרות אחרי הנקודה.
2. יש למלא את התאים המוצהבים בלבד בטבלה כאמור, ויתר התאים בטבלה יתעדכנו באופן אוטומטי על ידי הקובץ. 
המציעים מתבקשים שלא לפתוח את נעילת הקובץ ולא לערוך שינויים כלשהם בקובץ או בנוסחאות!
 ככל שתתגלה סתירה או אי התאמה בין מחירי היחידות המוצעים בעמודה F לבין המכפלה/הסה"כ בעמודה G
הנתון הקובע יהיה הנתון בעמודה F (המחיר ליחידה). 
3.לאחר מילוי הטופס על גבי הקובץ, נדרש המציע להדפיסו, לחתום עליו ולצרפו להצעתו.
4. יש למלא את הטבלה בשלמותה. לא הוצע מחיר לגבי אחד או יותר מן הפריטים - הדבר עשוי להוביל לפסילת ההצעה
 - עפ"י שיקול דעתה הבלעדי של האוניברסיטה. לחלופין, תהא האוניברסיטה רשאית, לפי שיקול דעתה הבלעדי והמוחלט,
 ולצורך השוואת ההצעות, להשלים את המחיר/ים החסר/ים לפי ההצעה הכשרה היקרה ביותר שנתקבלה לפריטים אלו,
 ואם המציע יזכה במכרז הוא יחויב לספק את אותם הרכיבים לפי מחיר ההצעה הכשרה הזולה ביותר שנתקבלה עבורם. 
המציעים מוותרים מראש על כל טענה בעניין זה.
5. הובהר לנו כי  המחירים הנקובים בו הינם סופיים וכוללים בתוכם את כל העלויות בביצוע העבודות, בכלל זאת – עלויות הציוד, ציוד התקשורת, החומרים, המערכות, ההובלה, האספקה, ההתקנה לרבות חיווט מלא, אינטגרציה והגדרות בכלל השרתים, קינפוג והטמעת הגדרות בשרתים ובמערכות הרלוונטיות, בנוגע לאביזרי הפריצה – חווט מלא עד המרחיב הקרוב או הרכזת לרבות הגדרות, כיוון והפעלות, ביצוע הדרכה, עלויות כוח האדם, נסיעות, מתן אחריות ותחזוקה, אמצעים לעבודה בגובה ככל ויידרש, ביטוחים, תיאום מול הגורמים הרלוונטיים במוזיאון ובאוניברסיטה או מי מטעמה וקיום סיורים פגישות במידה ויידרש, וכן, ביצוע כל הנדרש לטובת ביצוע העבודות והשלמתן בהתאם להוראות ההסכם.
6. עוד מובהר כי המחיר המוצע יכלול תקופת אחריות של שלוש שנות אחריות מלאות באתר לקוח, ולגבי מצלמות חמש 
שנות אחריות באתר לקוח.</t>
  </si>
  <si>
    <t xml:space="preserve">מכרז פומבי מס' 04/2026 אספקה והתקנת מערכות בטחון מוזיאון הכט.
</t>
  </si>
  <si>
    <t>שלב ביצוע</t>
  </si>
  <si>
    <t>בשלב א' יותקנו 7 יח' ובשלב ב יותקנו  8 יח'</t>
  </si>
  <si>
    <t>בשלב א' יותקנו 15 יח' ובשלב ב יותקנו 10 יח'</t>
  </si>
  <si>
    <t>בשלב א' יותקנו 20 יח' ובשלב ב יותקנו 10 יח'</t>
  </si>
  <si>
    <t>בשלב א' יותקנו 2 יח' ובשלב ב יותקנו 2 יח'</t>
  </si>
  <si>
    <t>בשלב א' יותקנו 5 יח' ובשלב ב יותקנו 5 יח'</t>
  </si>
  <si>
    <t>בשלב א' יותקנו 10 יח' ובשלב ב יותקנו 5 יח'</t>
  </si>
  <si>
    <t>בשלב א' יותקנו 10 יח' ובשלב ב יותקנו 20 יח'</t>
  </si>
  <si>
    <t>בשלב א' יותקנו 10 יח' ובשלב ב יותקנו 10 יח'</t>
  </si>
  <si>
    <t>בשלב א' יותקנו 90 יח' ובשלב ב יותקנו 10 יח'</t>
  </si>
  <si>
    <t>בשלב א' יותקנו 20 יח' ובשלב ב יותקנו 20 יח'</t>
  </si>
  <si>
    <t>בשלב א'</t>
  </si>
  <si>
    <t xml:space="preserve">מסך 55 אינץ מקצועי  + זרוע צמוד קיר 
</t>
  </si>
  <si>
    <r>
      <t xml:space="preserve"> מסך 55 אינץ מקצועי  24/7 500 nits        של LG או </t>
    </r>
    <r>
      <rPr>
        <u/>
        <sz val="12"/>
        <color theme="1"/>
        <rFont val="Calibri"/>
        <family val="2"/>
      </rPr>
      <t>שווה ערך מאושר</t>
    </r>
    <r>
      <rPr>
        <sz val="12"/>
        <color theme="1"/>
        <rFont val="Calibri"/>
        <family val="2"/>
        <charset val="177"/>
      </rPr>
      <t xml:space="preserve"> + זרוע צמוד קיר כולל פריסת כבילה בין מחשב מאבטח למסך - OPTIC HDMI ואו  DP
אורך עד 15 מטר בתשתית קיימת  </t>
    </r>
  </si>
  <si>
    <r>
      <t xml:space="preserve">הטמעת מערכת LPR קיימת של האוניברסיטה  על שרת חדש שיסופק במסגרת תכולות מכרז זה.
המערכת הקיימת בקישוריות מול מערכת ה SAP הארגונית  ודפי HTML
על הקבלן הזוכה להטמיע את המערכת הקיימת או לחילופין </t>
    </r>
    <r>
      <rPr>
        <b/>
        <sz val="12"/>
        <rFont val="Calibri"/>
        <family val="2"/>
      </rPr>
      <t>לפתח מערכת כנ"ל</t>
    </r>
    <r>
      <rPr>
        <sz val="12"/>
        <rFont val="Calibri"/>
        <family val="2"/>
      </rPr>
      <t xml:space="preserve"> וע"פ דרישות האוניברסיטה במסגרת תמחור סעיף זה קומפלט
(זכויות וקניין רוחני ע"פ הוראות המפרט הטכני וההסכם)</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</si>
</sst>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Arial"/>
      <family val="2"/>
      <charset val="177"/>
      <scheme val="minor"/>
    </font>
    <font>
      <sz val="14"/>
      <name val="Calibri"/>
      <family val="2"/>
    </font>
    <font>
      <sz val="11"/>
      <name val="Calibri"/>
      <family val="2"/>
    </font>
    <font>
      <sz val="11"/>
      <color theme="1"/>
      <name val="Calibri"/>
      <family val="2"/>
    </font>
    <font>
      <sz val="12"/>
      <color theme="1"/>
      <name val="Calibri"/>
      <family val="2"/>
    </font>
    <font>
      <u/>
      <sz val="11"/>
      <color theme="10"/>
      <name val="Arial"/>
      <family val="2"/>
      <scheme val="minor"/>
    </font>
    <font>
      <b/>
      <sz val="18"/>
      <name val="Calibri"/>
      <family val="2"/>
    </font>
    <font>
      <sz val="18"/>
      <name val="Calibri"/>
      <family val="2"/>
    </font>
    <font>
      <u/>
      <sz val="12"/>
      <color theme="1"/>
      <name val="Calibri"/>
      <family val="2"/>
    </font>
    <font>
      <sz val="12"/>
      <color theme="1"/>
      <name val="Calibri"/>
      <family val="2"/>
      <charset val="177"/>
    </font>
    <font>
      <sz val="12"/>
      <name val="Calibri"/>
      <family val="2"/>
      <charset val="177"/>
    </font>
    <font>
      <b/>
      <sz val="12"/>
      <color theme="1"/>
      <name val="Calibri"/>
      <family val="2"/>
    </font>
    <font>
      <sz val="12"/>
      <color rgb="FF000000"/>
      <name val="Calibri"/>
      <family val="2"/>
      <charset val="177"/>
    </font>
    <font>
      <b/>
      <sz val="12"/>
      <color theme="1"/>
      <name val="Calibri"/>
      <family val="2"/>
      <charset val="177"/>
    </font>
    <font>
      <sz val="12"/>
      <color rgb="FF000000"/>
      <name val="Calibri"/>
      <family val="2"/>
    </font>
    <font>
      <u/>
      <sz val="12"/>
      <color rgb="FF000000"/>
      <name val="Calibri"/>
      <family val="2"/>
    </font>
    <font>
      <sz val="11"/>
      <color theme="1"/>
      <name val="Arial"/>
      <family val="2"/>
      <scheme val="minor"/>
    </font>
    <font>
      <b/>
      <sz val="12"/>
      <name val="Calibri"/>
      <family val="2"/>
      <charset val="177"/>
    </font>
    <font>
      <sz val="12"/>
      <color rgb="FFFF0000"/>
      <name val="Calibri"/>
      <family val="2"/>
      <charset val="177"/>
    </font>
    <font>
      <sz val="12"/>
      <name val="Calibri"/>
      <family val="2"/>
    </font>
    <font>
      <b/>
      <sz val="12"/>
      <name val="Calibri"/>
      <family val="2"/>
    </font>
  </fonts>
  <fills count="7">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6" fillId="0" borderId="0"/>
  </cellStyleXfs>
  <cellXfs count="53">
    <xf numFmtId="0" fontId="0" fillId="0" borderId="0" xfId="0"/>
    <xf numFmtId="0" fontId="2" fillId="0" borderId="0" xfId="0" applyFont="1" applyAlignment="1" applyProtection="1">
      <alignment wrapText="1"/>
      <protection locked="0"/>
    </xf>
    <xf numFmtId="0" fontId="2" fillId="0" borderId="0" xfId="0" applyFont="1" applyAlignment="1" applyProtection="1">
      <alignment vertical="top" wrapText="1"/>
      <protection locked="0"/>
    </xf>
    <xf numFmtId="0" fontId="2" fillId="0" borderId="0" xfId="0" applyFont="1" applyAlignment="1">
      <alignment wrapText="1"/>
    </xf>
    <xf numFmtId="0" fontId="10" fillId="0" borderId="1" xfId="0" applyFont="1" applyBorder="1" applyAlignment="1">
      <alignment horizontal="center" vertical="center" wrapText="1"/>
    </xf>
    <xf numFmtId="0" fontId="10" fillId="0" borderId="0" xfId="0" applyFont="1" applyAlignment="1" applyProtection="1">
      <alignment wrapText="1"/>
      <protection locked="0"/>
    </xf>
    <xf numFmtId="0" fontId="10" fillId="4" borderId="0" xfId="0" applyFont="1" applyFill="1" applyAlignment="1" applyProtection="1">
      <alignment wrapText="1"/>
      <protection locked="0"/>
    </xf>
    <xf numFmtId="0" fontId="18" fillId="0" borderId="0" xfId="2" applyFont="1" applyAlignment="1">
      <alignment horizontal="center" vertical="center" wrapText="1"/>
    </xf>
    <xf numFmtId="0" fontId="9" fillId="0" borderId="0" xfId="2" applyFont="1" applyAlignment="1">
      <alignment horizontal="center" vertical="center" wrapText="1"/>
    </xf>
    <xf numFmtId="0" fontId="7" fillId="0" borderId="4" xfId="0" applyFont="1" applyBorder="1" applyAlignment="1">
      <alignment horizontal="right" vertical="top" wrapText="1" readingOrder="2"/>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3" fillId="0" borderId="4" xfId="0" applyFont="1" applyBorder="1" applyAlignment="1">
      <alignment horizontal="righ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top"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6" fillId="0" borderId="1" xfId="0" applyFont="1" applyBorder="1" applyAlignment="1">
      <alignment horizontal="center" vertical="top" wrapText="1"/>
    </xf>
    <xf numFmtId="0" fontId="3" fillId="0" borderId="0" xfId="0" applyFont="1" applyAlignment="1">
      <alignment horizontal="right" vertical="center" wrapText="1"/>
    </xf>
    <xf numFmtId="164" fontId="9" fillId="2" borderId="1" xfId="0" applyNumberFormat="1" applyFont="1" applyFill="1" applyBorder="1" applyAlignment="1" applyProtection="1">
      <alignment horizontal="center" vertical="center" wrapText="1"/>
      <protection locked="0"/>
    </xf>
    <xf numFmtId="164" fontId="13" fillId="6" borderId="1" xfId="0" applyNumberFormat="1" applyFont="1" applyFill="1" applyBorder="1" applyAlignment="1" applyProtection="1">
      <alignment horizontal="center" vertical="center" wrapText="1"/>
    </xf>
    <xf numFmtId="0" fontId="10" fillId="0" borderId="0" xfId="0" applyFont="1" applyAlignment="1" applyProtection="1">
      <alignment wrapText="1"/>
    </xf>
    <xf numFmtId="0" fontId="10"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 xfId="1" applyFont="1" applyFill="1" applyBorder="1" applyAlignment="1" applyProtection="1">
      <alignment horizontal="center" vertical="center" wrapText="1"/>
    </xf>
    <xf numFmtId="0" fontId="19" fillId="0" borderId="1" xfId="2" applyFont="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Border="1" applyAlignment="1" applyProtection="1">
      <alignment horizontal="right" vertical="center" wrapText="1" readingOrder="2"/>
    </xf>
    <xf numFmtId="0" fontId="10"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readingOrder="2"/>
    </xf>
    <xf numFmtId="0" fontId="9" fillId="4" borderId="5"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readingOrder="2"/>
    </xf>
    <xf numFmtId="0" fontId="9" fillId="0" borderId="1" xfId="0" applyFont="1" applyBorder="1" applyAlignment="1" applyProtection="1">
      <alignment horizontal="center" vertical="top" wrapText="1" readingOrder="2"/>
    </xf>
    <xf numFmtId="0" fontId="9" fillId="0" borderId="1" xfId="0" applyFont="1" applyBorder="1" applyAlignment="1" applyProtection="1">
      <alignment horizontal="center" vertical="center" wrapText="1" readingOrder="2"/>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readingOrder="2"/>
    </xf>
    <xf numFmtId="0" fontId="12" fillId="0" borderId="1" xfId="0" applyFont="1" applyBorder="1" applyAlignment="1" applyProtection="1">
      <alignment horizontal="center" vertical="center" wrapText="1"/>
    </xf>
    <xf numFmtId="164" fontId="9" fillId="0" borderId="1" xfId="0" applyNumberFormat="1" applyFont="1" applyBorder="1" applyAlignment="1" applyProtection="1">
      <alignment horizontal="center" vertical="center" wrapText="1"/>
    </xf>
    <xf numFmtId="164" fontId="9" fillId="4" borderId="1" xfId="0" applyNumberFormat="1" applyFont="1" applyFill="1" applyBorder="1" applyAlignment="1" applyProtection="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7" fillId="0" borderId="10" xfId="0" applyFont="1" applyBorder="1" applyAlignment="1">
      <alignment horizontal="right" vertical="top" wrapText="1" readingOrder="2"/>
    </xf>
    <xf numFmtId="0" fontId="7" fillId="0" borderId="11" xfId="0" applyFont="1" applyBorder="1" applyAlignment="1">
      <alignment horizontal="right" vertical="top" wrapText="1" readingOrder="2"/>
    </xf>
    <xf numFmtId="0" fontId="7" fillId="0" borderId="12" xfId="0" applyFont="1" applyBorder="1" applyAlignment="1">
      <alignment horizontal="right" vertical="top" wrapText="1" readingOrder="2"/>
    </xf>
    <xf numFmtId="0" fontId="7" fillId="0" borderId="13" xfId="0" applyFont="1" applyBorder="1" applyAlignment="1">
      <alignment horizontal="right" vertical="top" wrapText="1" readingOrder="2"/>
    </xf>
    <xf numFmtId="0" fontId="7" fillId="0" borderId="14" xfId="0" applyFont="1" applyBorder="1" applyAlignment="1">
      <alignment horizontal="right" vertical="top" wrapText="1" readingOrder="2"/>
    </xf>
  </cellXfs>
  <cellStyles count="3">
    <cellStyle name="Normal" xfId="0" builtinId="0"/>
    <cellStyle name="Normal 2" xfId="2" xr:uid="{084DC3C7-FCA9-4E33-AE02-11C8E2D12365}"/>
    <cellStyle name="היפר-קישור"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740833</xdr:colOff>
      <xdr:row>1</xdr:row>
      <xdr:rowOff>92604</xdr:rowOff>
    </xdr:from>
    <xdr:to>
      <xdr:col>7</xdr:col>
      <xdr:colOff>902228</xdr:colOff>
      <xdr:row>4</xdr:row>
      <xdr:rowOff>304270</xdr:rowOff>
    </xdr:to>
    <xdr:pic>
      <xdr:nvPicPr>
        <xdr:cNvPr id="2" name="Picture 6" descr="A logo with blue and black letters&#10;&#10;Description automatically generated">
          <a:extLst>
            <a:ext uri="{FF2B5EF4-FFF2-40B4-BE49-F238E27FC236}">
              <a16:creationId xmlns:a16="http://schemas.microsoft.com/office/drawing/2014/main" id="{2C4F950D-0F38-438E-A066-2BF9BA24BF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6064697" y="277812"/>
          <a:ext cx="1613428" cy="767291"/>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9"/>
  <sheetViews>
    <sheetView rightToLeft="1" tabSelected="1" topLeftCell="A8" zoomScale="70" zoomScaleNormal="70" workbookViewId="0">
      <selection activeCell="G29" sqref="G29"/>
    </sheetView>
  </sheetViews>
  <sheetFormatPr defaultColWidth="9" defaultRowHeight="14.5" x14ac:dyDescent="0.35"/>
  <cols>
    <col min="1" max="1" width="2.58203125" style="1" customWidth="1"/>
    <col min="2" max="2" width="7.5" style="1" customWidth="1"/>
    <col min="3" max="3" width="33.75" style="2" customWidth="1"/>
    <col min="4" max="5" width="32.58203125" style="1" customWidth="1"/>
    <col min="6" max="6" width="18.33203125" style="1" customWidth="1"/>
    <col min="7" max="7" width="19.08203125" style="1" customWidth="1"/>
    <col min="8" max="8" width="21" style="1" customWidth="1"/>
    <col min="9" max="9" width="20.58203125" style="1" customWidth="1"/>
    <col min="10" max="16384" width="9" style="1"/>
  </cols>
  <sheetData>
    <row r="2" spans="1:8" s="3" customFormat="1" x14ac:dyDescent="0.35">
      <c r="B2" s="15" t="s">
        <v>0</v>
      </c>
      <c r="C2" s="15"/>
      <c r="D2" s="15"/>
      <c r="E2" s="15"/>
      <c r="F2" s="15"/>
      <c r="G2" s="15"/>
      <c r="H2" s="15"/>
    </row>
    <row r="3" spans="1:8" s="3" customFormat="1" x14ac:dyDescent="0.35">
      <c r="B3" s="15"/>
      <c r="C3" s="15"/>
      <c r="D3" s="15"/>
      <c r="E3" s="15"/>
      <c r="F3" s="15"/>
      <c r="G3" s="15"/>
      <c r="H3" s="15"/>
    </row>
    <row r="4" spans="1:8" s="3" customFormat="1" x14ac:dyDescent="0.35">
      <c r="B4" s="15"/>
      <c r="C4" s="15"/>
      <c r="D4" s="15"/>
      <c r="E4" s="15"/>
      <c r="F4" s="15"/>
      <c r="G4" s="15"/>
      <c r="H4" s="15"/>
    </row>
    <row r="5" spans="1:8" s="3" customFormat="1" ht="33.75" customHeight="1" x14ac:dyDescent="0.35">
      <c r="B5" s="15"/>
      <c r="C5" s="15"/>
      <c r="D5" s="15"/>
      <c r="E5" s="15"/>
      <c r="F5" s="15"/>
      <c r="G5" s="15"/>
      <c r="H5" s="15"/>
    </row>
    <row r="6" spans="1:8" s="3" customFormat="1" ht="23.5" x14ac:dyDescent="0.35">
      <c r="B6" s="14" t="s">
        <v>76</v>
      </c>
      <c r="C6" s="14"/>
      <c r="D6" s="14"/>
      <c r="E6" s="14"/>
      <c r="F6" s="14"/>
      <c r="G6" s="14"/>
      <c r="H6" s="14"/>
    </row>
    <row r="7" spans="1:8" s="3" customFormat="1" ht="23.5" x14ac:dyDescent="0.35">
      <c r="B7" s="18" t="s">
        <v>104</v>
      </c>
      <c r="C7" s="18"/>
      <c r="D7" s="18"/>
      <c r="E7" s="18"/>
      <c r="F7" s="18"/>
      <c r="G7" s="18"/>
      <c r="H7" s="18"/>
    </row>
    <row r="8" spans="1:8" s="3" customFormat="1" ht="409.5" customHeight="1" x14ac:dyDescent="0.35">
      <c r="B8" s="48" t="s">
        <v>103</v>
      </c>
      <c r="C8" s="9"/>
      <c r="D8" s="9"/>
      <c r="E8" s="9"/>
      <c r="F8" s="9"/>
      <c r="G8" s="9"/>
      <c r="H8" s="49"/>
    </row>
    <row r="9" spans="1:8" s="3" customFormat="1" ht="56.25" customHeight="1" x14ac:dyDescent="0.35">
      <c r="B9" s="50"/>
      <c r="C9" s="51"/>
      <c r="D9" s="51"/>
      <c r="E9" s="51"/>
      <c r="F9" s="51"/>
      <c r="G9" s="51"/>
      <c r="H9" s="52"/>
    </row>
    <row r="10" spans="1:8" s="5" customFormat="1" ht="37.5" customHeight="1" x14ac:dyDescent="0.35">
      <c r="B10" s="44" t="s">
        <v>1</v>
      </c>
      <c r="C10" s="45" t="s">
        <v>2</v>
      </c>
      <c r="D10" s="45" t="s">
        <v>3</v>
      </c>
      <c r="E10" s="46" t="s">
        <v>105</v>
      </c>
      <c r="F10" s="45" t="s">
        <v>78</v>
      </c>
      <c r="G10" s="47" t="s">
        <v>79</v>
      </c>
      <c r="H10" s="47" t="s">
        <v>80</v>
      </c>
    </row>
    <row r="11" spans="1:8" s="5" customFormat="1" ht="15" customHeight="1" x14ac:dyDescent="0.35">
      <c r="A11" s="6"/>
      <c r="B11" s="16" t="s">
        <v>75</v>
      </c>
      <c r="C11" s="17"/>
      <c r="D11" s="17"/>
      <c r="E11" s="17"/>
      <c r="F11" s="17"/>
      <c r="G11" s="17"/>
      <c r="H11" s="17"/>
    </row>
    <row r="12" spans="1:8" s="5" customFormat="1" ht="84" customHeight="1" x14ac:dyDescent="0.35">
      <c r="B12" s="4">
        <v>1</v>
      </c>
      <c r="C12" s="24" t="s">
        <v>4</v>
      </c>
      <c r="D12" s="24" t="s">
        <v>96</v>
      </c>
      <c r="E12" s="25" t="s">
        <v>116</v>
      </c>
      <c r="F12" s="24">
        <v>1</v>
      </c>
      <c r="G12" s="20"/>
      <c r="H12" s="42">
        <f>F12*G12</f>
        <v>0</v>
      </c>
    </row>
    <row r="13" spans="1:8" s="5" customFormat="1" ht="108.5" x14ac:dyDescent="0.35">
      <c r="B13" s="4">
        <v>2</v>
      </c>
      <c r="C13" s="24" t="s">
        <v>5</v>
      </c>
      <c r="D13" s="41" t="s">
        <v>95</v>
      </c>
      <c r="E13" s="25" t="s">
        <v>116</v>
      </c>
      <c r="F13" s="23">
        <v>1</v>
      </c>
      <c r="G13" s="20"/>
      <c r="H13" s="42">
        <f t="shared" ref="H13:H14" si="0">G13*F13</f>
        <v>0</v>
      </c>
    </row>
    <row r="14" spans="1:8" s="5" customFormat="1" ht="62" x14ac:dyDescent="0.35">
      <c r="B14" s="4">
        <v>3</v>
      </c>
      <c r="C14" s="24" t="s">
        <v>6</v>
      </c>
      <c r="D14" s="41" t="s">
        <v>82</v>
      </c>
      <c r="E14" s="25" t="s">
        <v>116</v>
      </c>
      <c r="F14" s="24">
        <v>3</v>
      </c>
      <c r="G14" s="20"/>
      <c r="H14" s="42">
        <f t="shared" si="0"/>
        <v>0</v>
      </c>
    </row>
    <row r="15" spans="1:8" s="5" customFormat="1" ht="62" x14ac:dyDescent="0.35">
      <c r="B15" s="4">
        <v>4</v>
      </c>
      <c r="C15" s="24" t="s">
        <v>7</v>
      </c>
      <c r="D15" s="24" t="s">
        <v>83</v>
      </c>
      <c r="E15" s="25" t="s">
        <v>116</v>
      </c>
      <c r="F15" s="24">
        <v>2</v>
      </c>
      <c r="G15" s="20"/>
      <c r="H15" s="42">
        <f>G15*F15</f>
        <v>0</v>
      </c>
    </row>
    <row r="16" spans="1:8" s="5" customFormat="1" ht="46.5" x14ac:dyDescent="0.35">
      <c r="B16" s="4">
        <v>5</v>
      </c>
      <c r="C16" s="24" t="s">
        <v>8</v>
      </c>
      <c r="D16" s="24" t="s">
        <v>9</v>
      </c>
      <c r="E16" s="25" t="s">
        <v>116</v>
      </c>
      <c r="F16" s="24">
        <v>1</v>
      </c>
      <c r="G16" s="20"/>
      <c r="H16" s="42">
        <f>G16*F16</f>
        <v>0</v>
      </c>
    </row>
    <row r="17" spans="1:8" s="5" customFormat="1" ht="15.5" x14ac:dyDescent="0.35">
      <c r="B17" s="38" t="s">
        <v>10</v>
      </c>
      <c r="C17" s="39"/>
      <c r="D17" s="39"/>
      <c r="E17" s="39"/>
      <c r="F17" s="39"/>
      <c r="G17" s="39"/>
      <c r="H17" s="39"/>
    </row>
    <row r="18" spans="1:8" s="5" customFormat="1" ht="99" customHeight="1" x14ac:dyDescent="0.35">
      <c r="B18" s="4">
        <v>6</v>
      </c>
      <c r="C18" s="23" t="s">
        <v>102</v>
      </c>
      <c r="D18" s="37" t="s">
        <v>11</v>
      </c>
      <c r="E18" s="25" t="s">
        <v>116</v>
      </c>
      <c r="F18" s="24">
        <v>1</v>
      </c>
      <c r="G18" s="20"/>
      <c r="H18" s="42">
        <f>G18*F18</f>
        <v>0</v>
      </c>
    </row>
    <row r="19" spans="1:8" s="5" customFormat="1" ht="181.5" customHeight="1" x14ac:dyDescent="0.35">
      <c r="B19" s="4">
        <v>7</v>
      </c>
      <c r="C19" s="24" t="s">
        <v>84</v>
      </c>
      <c r="D19" s="40" t="s">
        <v>119</v>
      </c>
      <c r="E19" s="25" t="s">
        <v>116</v>
      </c>
      <c r="F19" s="24">
        <v>1</v>
      </c>
      <c r="G19" s="20"/>
      <c r="H19" s="42">
        <f>G19*F19</f>
        <v>0</v>
      </c>
    </row>
    <row r="20" spans="1:8" s="5" customFormat="1" ht="121.5" customHeight="1" x14ac:dyDescent="0.35">
      <c r="B20" s="4">
        <v>8</v>
      </c>
      <c r="C20" s="24" t="s">
        <v>12</v>
      </c>
      <c r="D20" s="37" t="s">
        <v>97</v>
      </c>
      <c r="E20" s="25" t="s">
        <v>116</v>
      </c>
      <c r="F20" s="24">
        <v>60</v>
      </c>
      <c r="G20" s="20"/>
      <c r="H20" s="42">
        <f t="shared" ref="H20:H23" si="1">G20*F20</f>
        <v>0</v>
      </c>
    </row>
    <row r="21" spans="1:8" s="5" customFormat="1" ht="62" x14ac:dyDescent="0.35">
      <c r="B21" s="4">
        <v>9</v>
      </c>
      <c r="C21" s="29" t="s">
        <v>13</v>
      </c>
      <c r="D21" s="35" t="s">
        <v>98</v>
      </c>
      <c r="E21" s="25" t="s">
        <v>116</v>
      </c>
      <c r="F21" s="29">
        <v>2</v>
      </c>
      <c r="G21" s="20"/>
      <c r="H21" s="43">
        <f t="shared" si="1"/>
        <v>0</v>
      </c>
    </row>
    <row r="22" spans="1:8" s="5" customFormat="1" ht="133.5" customHeight="1" x14ac:dyDescent="0.35">
      <c r="B22" s="4">
        <v>10</v>
      </c>
      <c r="C22" s="29" t="s">
        <v>14</v>
      </c>
      <c r="D22" s="35" t="s">
        <v>93</v>
      </c>
      <c r="E22" s="25" t="s">
        <v>116</v>
      </c>
      <c r="F22" s="29">
        <v>1</v>
      </c>
      <c r="G22" s="20"/>
      <c r="H22" s="43">
        <f t="shared" si="1"/>
        <v>0</v>
      </c>
    </row>
    <row r="23" spans="1:8" s="5" customFormat="1" ht="151.5" customHeight="1" x14ac:dyDescent="0.35">
      <c r="B23" s="4">
        <v>11</v>
      </c>
      <c r="C23" s="29" t="s">
        <v>90</v>
      </c>
      <c r="D23" s="35" t="s">
        <v>94</v>
      </c>
      <c r="E23" s="25" t="s">
        <v>116</v>
      </c>
      <c r="F23" s="29">
        <v>250</v>
      </c>
      <c r="G23" s="20"/>
      <c r="H23" s="43">
        <f t="shared" si="1"/>
        <v>0</v>
      </c>
    </row>
    <row r="24" spans="1:8" s="5" customFormat="1" ht="15.5" x14ac:dyDescent="0.35">
      <c r="B24" s="38" t="s">
        <v>15</v>
      </c>
      <c r="C24" s="39"/>
      <c r="D24" s="39"/>
      <c r="E24" s="39"/>
      <c r="F24" s="39"/>
      <c r="G24" s="39"/>
      <c r="H24" s="39"/>
    </row>
    <row r="25" spans="1:8" s="5" customFormat="1" ht="120" customHeight="1" x14ac:dyDescent="0.35">
      <c r="B25" s="4">
        <v>12</v>
      </c>
      <c r="C25" s="29" t="s">
        <v>16</v>
      </c>
      <c r="D25" s="35" t="s">
        <v>99</v>
      </c>
      <c r="E25" s="25" t="s">
        <v>116</v>
      </c>
      <c r="F25" s="29">
        <v>30</v>
      </c>
      <c r="G25" s="20"/>
      <c r="H25" s="43">
        <f>G25*F25</f>
        <v>0</v>
      </c>
    </row>
    <row r="26" spans="1:8" s="5" customFormat="1" ht="100.5" customHeight="1" x14ac:dyDescent="0.35">
      <c r="B26" s="4">
        <v>13</v>
      </c>
      <c r="C26" s="29" t="s">
        <v>17</v>
      </c>
      <c r="D26" s="35" t="s">
        <v>100</v>
      </c>
      <c r="E26" s="25" t="s">
        <v>116</v>
      </c>
      <c r="F26" s="29">
        <v>2</v>
      </c>
      <c r="G26" s="20"/>
      <c r="H26" s="43">
        <f t="shared" ref="H26:H30" si="2">G26*F26</f>
        <v>0</v>
      </c>
    </row>
    <row r="27" spans="1:8" s="5" customFormat="1" ht="88.5" customHeight="1" x14ac:dyDescent="0.35">
      <c r="B27" s="4">
        <v>14</v>
      </c>
      <c r="C27" s="24" t="s">
        <v>18</v>
      </c>
      <c r="D27" s="24" t="s">
        <v>91</v>
      </c>
      <c r="E27" s="25" t="s">
        <v>116</v>
      </c>
      <c r="F27" s="29">
        <v>6</v>
      </c>
      <c r="G27" s="20"/>
      <c r="H27" s="42">
        <f t="shared" si="2"/>
        <v>0</v>
      </c>
    </row>
    <row r="28" spans="1:8" s="5" customFormat="1" ht="127.5" customHeight="1" x14ac:dyDescent="0.35">
      <c r="B28" s="4">
        <v>15</v>
      </c>
      <c r="C28" s="24" t="s">
        <v>19</v>
      </c>
      <c r="D28" s="36" t="s">
        <v>92</v>
      </c>
      <c r="E28" s="25" t="s">
        <v>116</v>
      </c>
      <c r="F28" s="29">
        <v>15</v>
      </c>
      <c r="G28" s="20"/>
      <c r="H28" s="42">
        <f t="shared" si="2"/>
        <v>0</v>
      </c>
    </row>
    <row r="29" spans="1:8" s="5" customFormat="1" ht="93" customHeight="1" x14ac:dyDescent="0.35">
      <c r="B29" s="4">
        <v>16</v>
      </c>
      <c r="C29" s="24" t="s">
        <v>20</v>
      </c>
      <c r="D29" s="37" t="s">
        <v>101</v>
      </c>
      <c r="E29" s="25" t="s">
        <v>116</v>
      </c>
      <c r="F29" s="29">
        <v>3</v>
      </c>
      <c r="G29" s="20"/>
      <c r="H29" s="42">
        <f t="shared" si="2"/>
        <v>0</v>
      </c>
    </row>
    <row r="30" spans="1:8" s="5" customFormat="1" ht="108.5" x14ac:dyDescent="0.35">
      <c r="B30" s="4">
        <v>17</v>
      </c>
      <c r="C30" s="24" t="s">
        <v>21</v>
      </c>
      <c r="D30" s="24" t="s">
        <v>22</v>
      </c>
      <c r="E30" s="25" t="s">
        <v>116</v>
      </c>
      <c r="F30" s="24">
        <v>1</v>
      </c>
      <c r="G30" s="20"/>
      <c r="H30" s="42">
        <f t="shared" si="2"/>
        <v>0</v>
      </c>
    </row>
    <row r="31" spans="1:8" s="5" customFormat="1" ht="15.5" x14ac:dyDescent="0.35">
      <c r="B31" s="34" t="s">
        <v>23</v>
      </c>
      <c r="C31" s="34"/>
      <c r="D31" s="34"/>
      <c r="E31" s="34"/>
      <c r="F31" s="34"/>
      <c r="G31" s="34"/>
      <c r="H31" s="34"/>
    </row>
    <row r="32" spans="1:8" s="5" customFormat="1" ht="31" x14ac:dyDescent="0.35">
      <c r="A32" s="22"/>
      <c r="B32" s="23">
        <v>18</v>
      </c>
      <c r="C32" s="23" t="s">
        <v>24</v>
      </c>
      <c r="D32" s="24" t="s">
        <v>25</v>
      </c>
      <c r="E32" s="25" t="s">
        <v>116</v>
      </c>
      <c r="F32" s="24">
        <v>1</v>
      </c>
      <c r="G32" s="20"/>
      <c r="H32" s="42">
        <f>G32*F32</f>
        <v>0</v>
      </c>
    </row>
    <row r="33" spans="1:9" s="5" customFormat="1" ht="31" x14ac:dyDescent="0.35">
      <c r="A33" s="22"/>
      <c r="B33" s="23">
        <v>19</v>
      </c>
      <c r="C33" s="23" t="s">
        <v>24</v>
      </c>
      <c r="D33" s="24" t="s">
        <v>26</v>
      </c>
      <c r="E33" s="25" t="s">
        <v>116</v>
      </c>
      <c r="F33" s="24">
        <v>1</v>
      </c>
      <c r="G33" s="20"/>
      <c r="H33" s="42">
        <f t="shared" ref="H33:H63" si="3">G33*F33</f>
        <v>0</v>
      </c>
    </row>
    <row r="34" spans="1:9" s="5" customFormat="1" ht="15.5" x14ac:dyDescent="0.35">
      <c r="A34" s="22"/>
      <c r="B34" s="23">
        <v>20</v>
      </c>
      <c r="C34" s="23" t="s">
        <v>27</v>
      </c>
      <c r="D34" s="24" t="s">
        <v>28</v>
      </c>
      <c r="E34" s="25" t="s">
        <v>116</v>
      </c>
      <c r="F34" s="24">
        <v>2</v>
      </c>
      <c r="G34" s="20"/>
      <c r="H34" s="42">
        <f t="shared" si="3"/>
        <v>0</v>
      </c>
    </row>
    <row r="35" spans="1:9" s="5" customFormat="1" ht="46.5" x14ac:dyDescent="0.35">
      <c r="A35" s="22"/>
      <c r="B35" s="23">
        <v>21</v>
      </c>
      <c r="C35" s="24" t="s">
        <v>81</v>
      </c>
      <c r="D35" s="24" t="s">
        <v>29</v>
      </c>
      <c r="E35" s="25" t="s">
        <v>116</v>
      </c>
      <c r="F35" s="24">
        <v>2</v>
      </c>
      <c r="G35" s="20"/>
      <c r="H35" s="42">
        <f t="shared" si="3"/>
        <v>0</v>
      </c>
    </row>
    <row r="36" spans="1:9" s="5" customFormat="1" ht="31" x14ac:dyDescent="0.35">
      <c r="A36" s="22"/>
      <c r="B36" s="23">
        <v>22</v>
      </c>
      <c r="C36" s="24" t="s">
        <v>30</v>
      </c>
      <c r="D36" s="24" t="s">
        <v>31</v>
      </c>
      <c r="E36" s="25" t="s">
        <v>116</v>
      </c>
      <c r="F36" s="24">
        <v>4</v>
      </c>
      <c r="G36" s="20"/>
      <c r="H36" s="42">
        <f>G36*F36</f>
        <v>0</v>
      </c>
    </row>
    <row r="37" spans="1:9" s="5" customFormat="1" ht="15.5" x14ac:dyDescent="0.35">
      <c r="A37" s="22"/>
      <c r="B37" s="23">
        <v>23</v>
      </c>
      <c r="C37" s="26" t="s">
        <v>32</v>
      </c>
      <c r="D37" s="27" t="s">
        <v>33</v>
      </c>
      <c r="E37" s="25" t="s">
        <v>116</v>
      </c>
      <c r="F37" s="24">
        <v>3</v>
      </c>
      <c r="G37" s="20"/>
      <c r="H37" s="42">
        <f t="shared" si="3"/>
        <v>0</v>
      </c>
    </row>
    <row r="38" spans="1:9" s="5" customFormat="1" ht="15.5" x14ac:dyDescent="0.35">
      <c r="A38" s="22"/>
      <c r="B38" s="23">
        <v>24</v>
      </c>
      <c r="C38" s="24" t="s">
        <v>34</v>
      </c>
      <c r="D38" s="24" t="s">
        <v>35</v>
      </c>
      <c r="E38" s="25" t="s">
        <v>116</v>
      </c>
      <c r="F38" s="24">
        <v>10</v>
      </c>
      <c r="G38" s="20"/>
      <c r="H38" s="42">
        <f t="shared" si="3"/>
        <v>0</v>
      </c>
    </row>
    <row r="39" spans="1:9" s="5" customFormat="1" ht="15.5" x14ac:dyDescent="0.35">
      <c r="A39" s="22"/>
      <c r="B39" s="23">
        <v>25</v>
      </c>
      <c r="C39" s="24" t="s">
        <v>36</v>
      </c>
      <c r="D39" s="24" t="s">
        <v>37</v>
      </c>
      <c r="E39" s="25" t="s">
        <v>116</v>
      </c>
      <c r="F39" s="24">
        <v>10</v>
      </c>
      <c r="G39" s="20"/>
      <c r="H39" s="42">
        <f t="shared" si="3"/>
        <v>0</v>
      </c>
    </row>
    <row r="40" spans="1:9" s="5" customFormat="1" ht="15.5" x14ac:dyDescent="0.35">
      <c r="A40" s="22"/>
      <c r="B40" s="23">
        <v>26</v>
      </c>
      <c r="C40" s="24" t="s">
        <v>38</v>
      </c>
      <c r="D40" s="24" t="s">
        <v>39</v>
      </c>
      <c r="E40" s="25" t="s">
        <v>116</v>
      </c>
      <c r="F40" s="24">
        <v>5</v>
      </c>
      <c r="G40" s="20"/>
      <c r="H40" s="42">
        <f t="shared" si="3"/>
        <v>0</v>
      </c>
    </row>
    <row r="41" spans="1:9" s="5" customFormat="1" ht="15.5" x14ac:dyDescent="0.35">
      <c r="A41" s="22"/>
      <c r="B41" s="23">
        <v>27</v>
      </c>
      <c r="C41" s="24" t="s">
        <v>27</v>
      </c>
      <c r="D41" s="24" t="s">
        <v>40</v>
      </c>
      <c r="E41" s="25" t="s">
        <v>116</v>
      </c>
      <c r="F41" s="24">
        <v>10</v>
      </c>
      <c r="G41" s="20"/>
      <c r="H41" s="42">
        <f t="shared" si="3"/>
        <v>0</v>
      </c>
    </row>
    <row r="42" spans="1:9" s="5" customFormat="1" ht="31" x14ac:dyDescent="0.35">
      <c r="A42" s="22"/>
      <c r="B42" s="23">
        <v>28</v>
      </c>
      <c r="C42" s="24" t="s">
        <v>41</v>
      </c>
      <c r="D42" s="24" t="s">
        <v>42</v>
      </c>
      <c r="E42" s="28" t="s">
        <v>106</v>
      </c>
      <c r="F42" s="24">
        <v>15</v>
      </c>
      <c r="G42" s="20"/>
      <c r="H42" s="42">
        <f t="shared" si="3"/>
        <v>0</v>
      </c>
      <c r="I42" s="7"/>
    </row>
    <row r="43" spans="1:9" s="5" customFormat="1" ht="31" x14ac:dyDescent="0.35">
      <c r="A43" s="22"/>
      <c r="B43" s="23">
        <v>29</v>
      </c>
      <c r="C43" s="24" t="s">
        <v>43</v>
      </c>
      <c r="D43" s="24" t="s">
        <v>44</v>
      </c>
      <c r="E43" s="28" t="s">
        <v>107</v>
      </c>
      <c r="F43" s="24">
        <v>25</v>
      </c>
      <c r="G43" s="20"/>
      <c r="H43" s="42">
        <f t="shared" si="3"/>
        <v>0</v>
      </c>
      <c r="I43" s="7"/>
    </row>
    <row r="44" spans="1:9" s="5" customFormat="1" ht="31" x14ac:dyDescent="0.35">
      <c r="A44" s="22"/>
      <c r="B44" s="23">
        <v>30</v>
      </c>
      <c r="C44" s="24" t="s">
        <v>45</v>
      </c>
      <c r="D44" s="24" t="s">
        <v>46</v>
      </c>
      <c r="E44" s="28" t="s">
        <v>107</v>
      </c>
      <c r="F44" s="24">
        <v>25</v>
      </c>
      <c r="G44" s="20"/>
      <c r="H44" s="42">
        <f t="shared" si="3"/>
        <v>0</v>
      </c>
      <c r="I44" s="7"/>
    </row>
    <row r="45" spans="1:9" s="5" customFormat="1" ht="31" x14ac:dyDescent="0.35">
      <c r="A45" s="22"/>
      <c r="B45" s="23">
        <v>31</v>
      </c>
      <c r="C45" s="24" t="s">
        <v>47</v>
      </c>
      <c r="D45" s="24" t="s">
        <v>48</v>
      </c>
      <c r="E45" s="28" t="s">
        <v>108</v>
      </c>
      <c r="F45" s="24">
        <v>30</v>
      </c>
      <c r="G45" s="20"/>
      <c r="H45" s="42">
        <f t="shared" si="3"/>
        <v>0</v>
      </c>
      <c r="I45" s="7"/>
    </row>
    <row r="46" spans="1:9" s="5" customFormat="1" ht="15.5" x14ac:dyDescent="0.35">
      <c r="A46" s="22"/>
      <c r="B46" s="23">
        <v>32</v>
      </c>
      <c r="C46" s="24" t="s">
        <v>49</v>
      </c>
      <c r="D46" s="24" t="s">
        <v>50</v>
      </c>
      <c r="E46" s="28" t="s">
        <v>109</v>
      </c>
      <c r="F46" s="24">
        <v>4</v>
      </c>
      <c r="G46" s="20"/>
      <c r="H46" s="42">
        <f t="shared" si="3"/>
        <v>0</v>
      </c>
      <c r="I46" s="7"/>
    </row>
    <row r="47" spans="1:9" s="5" customFormat="1" ht="31" x14ac:dyDescent="0.35">
      <c r="A47" s="22"/>
      <c r="B47" s="23">
        <v>33</v>
      </c>
      <c r="C47" s="24" t="s">
        <v>51</v>
      </c>
      <c r="D47" s="24" t="s">
        <v>52</v>
      </c>
      <c r="E47" s="28" t="s">
        <v>110</v>
      </c>
      <c r="F47" s="24">
        <v>10</v>
      </c>
      <c r="G47" s="20"/>
      <c r="H47" s="42">
        <f t="shared" si="3"/>
        <v>0</v>
      </c>
      <c r="I47" s="7"/>
    </row>
    <row r="48" spans="1:9" s="5" customFormat="1" ht="31" x14ac:dyDescent="0.35">
      <c r="A48" s="22"/>
      <c r="B48" s="23">
        <v>34</v>
      </c>
      <c r="C48" s="24" t="s">
        <v>53</v>
      </c>
      <c r="D48" s="24" t="s">
        <v>54</v>
      </c>
      <c r="E48" s="28" t="s">
        <v>110</v>
      </c>
      <c r="F48" s="24">
        <v>10</v>
      </c>
      <c r="G48" s="20"/>
      <c r="H48" s="42">
        <f t="shared" si="3"/>
        <v>0</v>
      </c>
      <c r="I48" s="7"/>
    </row>
    <row r="49" spans="1:9" s="5" customFormat="1" ht="31" x14ac:dyDescent="0.35">
      <c r="A49" s="22"/>
      <c r="B49" s="23">
        <v>35</v>
      </c>
      <c r="C49" s="24" t="s">
        <v>55</v>
      </c>
      <c r="D49" s="24" t="s">
        <v>56</v>
      </c>
      <c r="E49" s="28" t="s">
        <v>111</v>
      </c>
      <c r="F49" s="24">
        <v>15</v>
      </c>
      <c r="G49" s="20"/>
      <c r="H49" s="42">
        <f t="shared" si="3"/>
        <v>0</v>
      </c>
      <c r="I49" s="7"/>
    </row>
    <row r="50" spans="1:9" s="5" customFormat="1" ht="31" x14ac:dyDescent="0.35">
      <c r="A50" s="22"/>
      <c r="B50" s="23">
        <v>36</v>
      </c>
      <c r="C50" s="24" t="s">
        <v>57</v>
      </c>
      <c r="D50" s="24" t="s">
        <v>58</v>
      </c>
      <c r="E50" s="28" t="s">
        <v>112</v>
      </c>
      <c r="F50" s="24">
        <v>30</v>
      </c>
      <c r="G50" s="20"/>
      <c r="H50" s="42">
        <f t="shared" si="3"/>
        <v>0</v>
      </c>
      <c r="I50" s="7"/>
    </row>
    <row r="51" spans="1:9" s="5" customFormat="1" ht="31" x14ac:dyDescent="0.35">
      <c r="A51" s="22"/>
      <c r="B51" s="23">
        <v>37</v>
      </c>
      <c r="C51" s="24" t="s">
        <v>59</v>
      </c>
      <c r="D51" s="24" t="s">
        <v>59</v>
      </c>
      <c r="E51" s="28" t="s">
        <v>113</v>
      </c>
      <c r="F51" s="24">
        <v>20</v>
      </c>
      <c r="G51" s="20"/>
      <c r="H51" s="42">
        <f t="shared" si="3"/>
        <v>0</v>
      </c>
      <c r="I51" s="7"/>
    </row>
    <row r="52" spans="1:9" s="5" customFormat="1" ht="15.5" x14ac:dyDescent="0.35">
      <c r="A52" s="22"/>
      <c r="B52" s="23">
        <v>38</v>
      </c>
      <c r="C52" s="24" t="s">
        <v>60</v>
      </c>
      <c r="D52" s="24" t="s">
        <v>60</v>
      </c>
      <c r="E52" s="25" t="s">
        <v>116</v>
      </c>
      <c r="F52" s="24">
        <v>20</v>
      </c>
      <c r="G52" s="20"/>
      <c r="H52" s="42">
        <f t="shared" si="3"/>
        <v>0</v>
      </c>
      <c r="I52" s="8"/>
    </row>
    <row r="53" spans="1:9" s="5" customFormat="1" ht="31" x14ac:dyDescent="0.35">
      <c r="A53" s="22"/>
      <c r="B53" s="23">
        <v>39</v>
      </c>
      <c r="C53" s="24" t="s">
        <v>61</v>
      </c>
      <c r="D53" s="24" t="s">
        <v>62</v>
      </c>
      <c r="E53" s="28" t="s">
        <v>114</v>
      </c>
      <c r="F53" s="24">
        <v>100</v>
      </c>
      <c r="G53" s="20"/>
      <c r="H53" s="42">
        <f t="shared" si="3"/>
        <v>0</v>
      </c>
      <c r="I53" s="7"/>
    </row>
    <row r="54" spans="1:9" s="5" customFormat="1" ht="31" x14ac:dyDescent="0.35">
      <c r="A54" s="22"/>
      <c r="B54" s="23">
        <v>40</v>
      </c>
      <c r="C54" s="24" t="s">
        <v>63</v>
      </c>
      <c r="D54" s="24" t="s">
        <v>64</v>
      </c>
      <c r="E54" s="28" t="s">
        <v>115</v>
      </c>
      <c r="F54" s="24">
        <v>40</v>
      </c>
      <c r="G54" s="20"/>
      <c r="H54" s="42">
        <f t="shared" si="3"/>
        <v>0</v>
      </c>
      <c r="I54" s="7"/>
    </row>
    <row r="55" spans="1:9" s="5" customFormat="1" ht="15.5" x14ac:dyDescent="0.35">
      <c r="A55" s="22"/>
      <c r="B55" s="23">
        <v>41</v>
      </c>
      <c r="C55" s="24" t="s">
        <v>65</v>
      </c>
      <c r="D55" s="24" t="s">
        <v>66</v>
      </c>
      <c r="E55" s="25" t="s">
        <v>116</v>
      </c>
      <c r="F55" s="24">
        <v>2</v>
      </c>
      <c r="G55" s="20"/>
      <c r="H55" s="42">
        <f t="shared" si="3"/>
        <v>0</v>
      </c>
    </row>
    <row r="56" spans="1:9" s="5" customFormat="1" ht="87" customHeight="1" x14ac:dyDescent="0.35">
      <c r="A56" s="22"/>
      <c r="B56" s="23">
        <v>42</v>
      </c>
      <c r="C56" s="29" t="s">
        <v>67</v>
      </c>
      <c r="D56" s="29" t="s">
        <v>85</v>
      </c>
      <c r="E56" s="25" t="s">
        <v>116</v>
      </c>
      <c r="F56" s="29">
        <v>4</v>
      </c>
      <c r="G56" s="20"/>
      <c r="H56" s="43">
        <f t="shared" si="3"/>
        <v>0</v>
      </c>
    </row>
    <row r="57" spans="1:9" s="5" customFormat="1" ht="55.5" customHeight="1" x14ac:dyDescent="0.35">
      <c r="A57" s="22"/>
      <c r="B57" s="23">
        <v>43</v>
      </c>
      <c r="C57" s="29" t="s">
        <v>89</v>
      </c>
      <c r="D57" s="29" t="s">
        <v>68</v>
      </c>
      <c r="E57" s="25" t="s">
        <v>116</v>
      </c>
      <c r="F57" s="29">
        <v>1</v>
      </c>
      <c r="G57" s="20"/>
      <c r="H57" s="43">
        <f t="shared" si="3"/>
        <v>0</v>
      </c>
    </row>
    <row r="58" spans="1:9" s="5" customFormat="1" ht="77.5" x14ac:dyDescent="0.35">
      <c r="A58" s="22"/>
      <c r="B58" s="23">
        <v>44</v>
      </c>
      <c r="C58" s="24" t="s">
        <v>117</v>
      </c>
      <c r="D58" s="30" t="s">
        <v>118</v>
      </c>
      <c r="E58" s="25" t="s">
        <v>116</v>
      </c>
      <c r="F58" s="24">
        <v>2</v>
      </c>
      <c r="G58" s="20"/>
      <c r="H58" s="42">
        <f t="shared" si="3"/>
        <v>0</v>
      </c>
    </row>
    <row r="59" spans="1:9" s="5" customFormat="1" ht="62" x14ac:dyDescent="0.35">
      <c r="A59" s="22"/>
      <c r="B59" s="23">
        <v>45</v>
      </c>
      <c r="C59" s="24" t="s">
        <v>69</v>
      </c>
      <c r="D59" s="24" t="s">
        <v>70</v>
      </c>
      <c r="E59" s="25" t="s">
        <v>116</v>
      </c>
      <c r="F59" s="24">
        <v>300</v>
      </c>
      <c r="G59" s="20"/>
      <c r="H59" s="42">
        <f t="shared" si="3"/>
        <v>0</v>
      </c>
    </row>
    <row r="60" spans="1:9" s="5" customFormat="1" ht="31" x14ac:dyDescent="0.35">
      <c r="A60" s="22"/>
      <c r="B60" s="31">
        <v>46</v>
      </c>
      <c r="C60" s="32" t="s">
        <v>69</v>
      </c>
      <c r="D60" s="32" t="s">
        <v>87</v>
      </c>
      <c r="E60" s="25" t="s">
        <v>116</v>
      </c>
      <c r="F60" s="32">
        <v>500</v>
      </c>
      <c r="G60" s="20"/>
      <c r="H60" s="43">
        <f>G60*F60</f>
        <v>0</v>
      </c>
    </row>
    <row r="61" spans="1:9" s="5" customFormat="1" ht="15.5" x14ac:dyDescent="0.35">
      <c r="A61" s="22"/>
      <c r="B61" s="23">
        <v>47</v>
      </c>
      <c r="C61" s="33" t="s">
        <v>88</v>
      </c>
      <c r="D61" s="33" t="s">
        <v>71</v>
      </c>
      <c r="E61" s="25" t="s">
        <v>116</v>
      </c>
      <c r="F61" s="33">
        <v>1</v>
      </c>
      <c r="G61" s="20"/>
      <c r="H61" s="43">
        <f t="shared" si="3"/>
        <v>0</v>
      </c>
    </row>
    <row r="62" spans="1:9" s="5" customFormat="1" ht="62" x14ac:dyDescent="0.35">
      <c r="A62" s="22"/>
      <c r="B62" s="23">
        <v>48</v>
      </c>
      <c r="C62" s="24" t="s">
        <v>72</v>
      </c>
      <c r="D62" s="24" t="s">
        <v>73</v>
      </c>
      <c r="E62" s="25" t="s">
        <v>116</v>
      </c>
      <c r="F62" s="24">
        <v>2</v>
      </c>
      <c r="G62" s="20"/>
      <c r="H62" s="42">
        <f>G62*F62</f>
        <v>0</v>
      </c>
    </row>
    <row r="63" spans="1:9" s="5" customFormat="1" ht="62" x14ac:dyDescent="0.35">
      <c r="A63" s="22"/>
      <c r="B63" s="23">
        <v>49</v>
      </c>
      <c r="C63" s="24" t="s">
        <v>74</v>
      </c>
      <c r="D63" s="24" t="s">
        <v>86</v>
      </c>
      <c r="E63" s="25" t="s">
        <v>116</v>
      </c>
      <c r="F63" s="24">
        <v>1</v>
      </c>
      <c r="G63" s="20"/>
      <c r="H63" s="42">
        <f t="shared" si="3"/>
        <v>0</v>
      </c>
    </row>
    <row r="64" spans="1:9" s="5" customFormat="1" ht="72.75" customHeight="1" x14ac:dyDescent="0.35">
      <c r="B64" s="10" t="s">
        <v>77</v>
      </c>
      <c r="C64" s="11"/>
      <c r="D64" s="11"/>
      <c r="E64" s="11"/>
      <c r="F64" s="11"/>
      <c r="G64" s="12"/>
      <c r="H64" s="21">
        <f>SUM(H12:H63)</f>
        <v>0</v>
      </c>
    </row>
    <row r="65" spans="2:8" x14ac:dyDescent="0.35">
      <c r="B65" s="13"/>
      <c r="C65" s="13"/>
      <c r="D65" s="13"/>
      <c r="E65" s="13"/>
      <c r="F65" s="13"/>
      <c r="G65" s="13"/>
      <c r="H65" s="13"/>
    </row>
    <row r="66" spans="2:8" x14ac:dyDescent="0.35">
      <c r="B66" s="19"/>
      <c r="C66" s="19"/>
      <c r="D66" s="19"/>
      <c r="E66" s="19"/>
      <c r="F66" s="19"/>
      <c r="G66" s="19"/>
      <c r="H66" s="19"/>
    </row>
    <row r="67" spans="2:8" x14ac:dyDescent="0.35">
      <c r="B67" s="19"/>
      <c r="C67" s="19"/>
      <c r="D67" s="19"/>
      <c r="E67" s="19"/>
      <c r="F67" s="19"/>
      <c r="G67" s="19"/>
      <c r="H67" s="19"/>
    </row>
    <row r="68" spans="2:8" x14ac:dyDescent="0.35">
      <c r="B68" s="19"/>
      <c r="C68" s="19"/>
      <c r="D68" s="19"/>
      <c r="E68" s="19"/>
      <c r="F68" s="19"/>
      <c r="G68" s="19"/>
      <c r="H68" s="19"/>
    </row>
    <row r="69" spans="2:8" x14ac:dyDescent="0.35">
      <c r="B69" s="19"/>
      <c r="C69" s="19"/>
      <c r="D69" s="19"/>
      <c r="E69" s="19"/>
      <c r="F69" s="19"/>
      <c r="G69" s="19"/>
      <c r="H69" s="19"/>
    </row>
  </sheetData>
  <sheetProtection algorithmName="SHA-512" hashValue="v+J1g9QYfP7P9JrP8dnFimPYh9xwm6wkY8h1SdZtklxhg/tgoGBI5U6mUxSRmcjIoDzjJQlZi+OO50SPv3hhtA==" saltValue="Hc/oCa2hWsE0LljR8LEfHw==" spinCount="100000" sheet="1" selectLockedCells="1"/>
  <mergeCells count="14">
    <mergeCell ref="B66:H66"/>
    <mergeCell ref="B67:H67"/>
    <mergeCell ref="B68:H68"/>
    <mergeCell ref="B69:H69"/>
    <mergeCell ref="B24:H24"/>
    <mergeCell ref="B31:H31"/>
    <mergeCell ref="B8:H9"/>
    <mergeCell ref="B64:G64"/>
    <mergeCell ref="B65:H65"/>
    <mergeCell ref="B6:H6"/>
    <mergeCell ref="B2:H5"/>
    <mergeCell ref="B11:H11"/>
    <mergeCell ref="B7:H7"/>
    <mergeCell ref="B17:H17"/>
  </mergeCells>
  <dataValidations count="1">
    <dataValidation type="custom" allowBlank="1" showInputMessage="1" showErrorMessage="1" error="אין למלא יותר משתי ספרות אחרי הנקודה" sqref="G12:G16 G18:G23 G25:G30 G32:G44" xr:uid="{00000000-0002-0000-0000-000000000000}">
      <formula1>G12=ROUND(G12,2)</formula1>
    </dataValidation>
  </dataValidations>
  <pageMargins left="0.19685039370078741" right="3.937007874015748E-2" top="0.19685039370078741" bottom="0.15748031496062992"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טופס הצעת מחיר</vt:lpstr>
      <vt:lpstr>'טופס הצעת מחיר'!WPrint_Area_W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מאיה כהן</cp:lastModifiedBy>
  <cp:lastPrinted>2026-01-20T10:49:09Z</cp:lastPrinted>
  <dcterms:created xsi:type="dcterms:W3CDTF">2023-07-25T08:14:08Z</dcterms:created>
  <dcterms:modified xsi:type="dcterms:W3CDTF">2026-01-20T10:49:14Z</dcterms:modified>
</cp:coreProperties>
</file>